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lentina\Desktop\"/>
    </mc:Choice>
  </mc:AlternateContent>
  <xr:revisionPtr revIDLastSave="0" documentId="8_{66FBBC63-5FF6-4833-8C40-C6C10CC6B82C}" xr6:coauthVersionLast="47" xr6:coauthVersionMax="47" xr10:uidLastSave="{00000000-0000-0000-0000-000000000000}"/>
  <bookViews>
    <workbookView xWindow="-110" yWindow="-110" windowWidth="19420" windowHeight="10300" tabRatio="484" xr2:uid="{00000000-000D-0000-FFFF-FFFF00000000}"/>
  </bookViews>
  <sheets>
    <sheet name="Raport SCIM" sheetId="1" r:id="rId1"/>
  </sheets>
  <definedNames>
    <definedName name="_xlnm.Print_Area" localSheetId="0">'Raport SCIM'!$A:$F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 l="1"/>
  <c r="I33" i="1"/>
  <c r="J33" i="1" s="1"/>
  <c r="H33" i="1"/>
  <c r="K32" i="1"/>
  <c r="I32" i="1"/>
  <c r="J32" i="1" s="1"/>
  <c r="H32" i="1"/>
  <c r="K31" i="1"/>
  <c r="I31" i="1"/>
  <c r="J31" i="1" s="1"/>
  <c r="L31" i="1" s="1"/>
  <c r="H31" i="1"/>
  <c r="K30" i="1"/>
  <c r="I30" i="1"/>
  <c r="H30" i="1"/>
  <c r="K29" i="1"/>
  <c r="J29" i="1" s="1"/>
  <c r="I29" i="1"/>
  <c r="H29" i="1"/>
  <c r="H28" i="1"/>
  <c r="K27" i="1"/>
  <c r="I27" i="1"/>
  <c r="J27" i="1" s="1"/>
  <c r="J11" i="1"/>
  <c r="H27" i="1"/>
  <c r="K26" i="1"/>
  <c r="I26" i="1"/>
  <c r="J26" i="1" s="1"/>
  <c r="H26" i="1"/>
  <c r="K25" i="1"/>
  <c r="J25" i="1" s="1"/>
  <c r="I25" i="1"/>
  <c r="H25" i="1"/>
  <c r="K24" i="1"/>
  <c r="I24" i="1"/>
  <c r="J24" i="1" s="1"/>
  <c r="H24" i="1"/>
  <c r="K23" i="1"/>
  <c r="I23" i="1"/>
  <c r="J23" i="1" s="1"/>
  <c r="H23" i="1"/>
  <c r="K22" i="1"/>
  <c r="J22" i="1" s="1"/>
  <c r="I22" i="1"/>
  <c r="H22" i="1"/>
  <c r="K21" i="1"/>
  <c r="I21" i="1"/>
  <c r="H21" i="1"/>
  <c r="K20" i="1"/>
  <c r="I20" i="1"/>
  <c r="H20" i="1"/>
  <c r="K19" i="1"/>
  <c r="I19" i="1"/>
  <c r="H19" i="1"/>
  <c r="K18" i="1"/>
  <c r="I18" i="1"/>
  <c r="J18" i="1" s="1"/>
  <c r="H18" i="1"/>
  <c r="K17" i="1"/>
  <c r="I17" i="1"/>
  <c r="J17" i="1"/>
  <c r="H17" i="1"/>
  <c r="K16" i="1"/>
  <c r="I16" i="1"/>
  <c r="J16" i="1" s="1"/>
  <c r="L16" i="1" s="1"/>
  <c r="H16" i="1"/>
  <c r="K15" i="1"/>
  <c r="I15" i="1"/>
  <c r="H15" i="1"/>
  <c r="K14" i="1"/>
  <c r="I14" i="1"/>
  <c r="H14" i="1"/>
  <c r="K13" i="1"/>
  <c r="I13" i="1"/>
  <c r="J13" i="1" s="1"/>
  <c r="H13" i="1"/>
  <c r="H12" i="1"/>
  <c r="L11" i="1"/>
  <c r="K11" i="1"/>
  <c r="I11" i="1"/>
  <c r="L27" i="1" l="1"/>
  <c r="L25" i="1"/>
  <c r="L18" i="1"/>
  <c r="J20" i="1"/>
  <c r="L20" i="1" s="1"/>
  <c r="L26" i="1"/>
  <c r="J21" i="1"/>
  <c r="J15" i="1"/>
  <c r="L22" i="1"/>
  <c r="J19" i="1"/>
  <c r="L17" i="1"/>
  <c r="L23" i="1"/>
  <c r="L19" i="1"/>
  <c r="L33" i="1"/>
  <c r="J14" i="1"/>
  <c r="L14" i="1" s="1"/>
  <c r="L32" i="1"/>
  <c r="L29" i="1"/>
  <c r="L24" i="1"/>
  <c r="L21" i="1"/>
  <c r="L15" i="1"/>
  <c r="J30" i="1"/>
  <c r="L30" i="1" s="1"/>
  <c r="L13" i="1"/>
  <c r="K12" i="1" l="1"/>
  <c r="J12" i="1"/>
  <c r="I12" i="1"/>
  <c r="L12" i="1" s="1"/>
  <c r="J10" i="1" s="1"/>
</calcChain>
</file>

<file path=xl/sharedStrings.xml><?xml version="1.0" encoding="utf-8"?>
<sst xmlns="http://schemas.openxmlformats.org/spreadsheetml/2006/main" count="1371" uniqueCount="857">
  <si>
    <t>Anexa nr.1</t>
  </si>
  <si>
    <t>Приложение № 1</t>
  </si>
  <si>
    <t>la Regulamentul privind autoevaluarea,</t>
  </si>
  <si>
    <t>Aprecierea gradului de conformitate:</t>
  </si>
  <si>
    <t>Оценка соответствия в Декларации</t>
  </si>
  <si>
    <t>к Регламенту самооценки, отчетности системы</t>
  </si>
  <si>
    <t>raportarea sistemului de control intern managerial</t>
  </si>
  <si>
    <t>Sistemul CIM este conform</t>
  </si>
  <si>
    <t>Система УВК соответствует</t>
  </si>
  <si>
    <t>управленческого внутреннего контроля и выдачи</t>
  </si>
  <si>
    <t>și emiterea Declarației de răspundere managerială</t>
  </si>
  <si>
    <t>Sistemul CIM este neconform</t>
  </si>
  <si>
    <t>Система УВК частично соответствует</t>
  </si>
  <si>
    <t>декларации об управленческой ответственности</t>
  </si>
  <si>
    <t>Sistemul CIM este parțial conform</t>
  </si>
  <si>
    <t>Система УВК не соответствует</t>
  </si>
  <si>
    <t>APROBAT</t>
  </si>
  <si>
    <t>УТВЕРЖДЕННЫЙ</t>
  </si>
  <si>
    <t>Primăria orașului Dondușeni</t>
  </si>
  <si>
    <t>Conform</t>
  </si>
  <si>
    <t>Parțial implementat/ respectat</t>
  </si>
  <si>
    <t>Neimplementat/ nerespectat</t>
  </si>
  <si>
    <t>Concluzie</t>
  </si>
  <si>
    <t>Соответствует</t>
  </si>
  <si>
    <t>Частично внедренный/ соответствует</t>
  </si>
  <si>
    <t>Невнедренный/ нестоответствует</t>
  </si>
  <si>
    <t>Оценка</t>
  </si>
  <si>
    <t>__________________________________</t>
  </si>
  <si>
    <t>(numele, prenumele managerului entităţii publice)</t>
  </si>
  <si>
    <t>(имя, фамилия менеджера публичного субъекта)</t>
  </si>
  <si>
    <t>Total:</t>
  </si>
  <si>
    <t>Всего:</t>
  </si>
  <si>
    <t>“____” ________________ 20____</t>
  </si>
  <si>
    <t>RAPORTUL ANUAL PRIVIND CONTROLUL INTERN MANAGERIAL</t>
  </si>
  <si>
    <t xml:space="preserve">PRIMARIA CIUCIULEA </t>
  </si>
  <si>
    <t>ГОДОВОЙ ОТЧЕТ ПО УПРАВЛЕНЧЕСКОМУ ВНУТРЕННЕМУ КОНТРОЛЮ</t>
  </si>
  <si>
    <t>(în entitatea publică care nu are în subordine alte entități)</t>
  </si>
  <si>
    <t>SNCI 1. Etica și integritatea</t>
  </si>
  <si>
    <t>Primaria Cobusca Veche</t>
  </si>
  <si>
    <t>(в публичном субъекте, который не имеет другие подведомственные субъекты)</t>
  </si>
  <si>
    <t>SNCI 2. Funcţii, atribuţii şi sarcini</t>
  </si>
  <si>
    <t>Primaria comunei Singereii Noi</t>
  </si>
  <si>
    <t>I. INFORMAȚII GENERALE</t>
  </si>
  <si>
    <t>SNCI 3. Angajamentul față de competență</t>
  </si>
  <si>
    <t xml:space="preserve">Primăria comunei Tigheci raionul Leova </t>
  </si>
  <si>
    <t>I.  ОБЩАЯ ИНФОРМАЦИЯ</t>
  </si>
  <si>
    <t>N/o</t>
  </si>
  <si>
    <t>SNCI 4. Abordarea şi stilul de operare al conducerii</t>
  </si>
  <si>
    <t>Primaria Dumbravita raionul Singerei</t>
  </si>
  <si>
    <t>№</t>
  </si>
  <si>
    <t>1.   </t>
  </si>
  <si>
    <t>Denumirea entității publice</t>
  </si>
  <si>
    <t>SNCI 5. Structura organizaţională</t>
  </si>
  <si>
    <t>Primăria Geamăna</t>
  </si>
  <si>
    <t>1.     </t>
  </si>
  <si>
    <t>Наименование публичного субъекта</t>
  </si>
  <si>
    <t>2.      </t>
  </si>
  <si>
    <t>Bugetul total (mii lei):</t>
  </si>
  <si>
    <t>SNCI 6. Împuterniciri delegate</t>
  </si>
  <si>
    <t xml:space="preserve">PRIMĂRIA HÎRBOVĂȚ </t>
  </si>
  <si>
    <t>2.     </t>
  </si>
  <si>
    <t>Бюджет, всего (тыс. лей):</t>
  </si>
  <si>
    <t>a)       aprobat;</t>
  </si>
  <si>
    <t>SNCI 7. Stabilirea obiectivelor</t>
  </si>
  <si>
    <t>Primăria Inești</t>
  </si>
  <si>
    <t>a)                  утверждено;</t>
  </si>
  <si>
    <t>b)       precizat;</t>
  </si>
  <si>
    <t>SNCI 8. Planificarea, monitorizarea şi raportarea privind performanțele</t>
  </si>
  <si>
    <t>Primăria Izbiște</t>
  </si>
  <si>
    <t>b)                  уточненный;</t>
  </si>
  <si>
    <t>c)       executat;</t>
  </si>
  <si>
    <t>SNCI 9. Managementul riscurilor</t>
  </si>
  <si>
    <t>Primăria Sireți</t>
  </si>
  <si>
    <t>c)                  исполнено.</t>
  </si>
  <si>
    <t>3.    </t>
  </si>
  <si>
    <t>SNCI 10. Tipurile activităţilor de control</t>
  </si>
  <si>
    <t>Primăria Verejeni, raionul Telenești</t>
  </si>
  <si>
    <t>3.     </t>
  </si>
  <si>
    <t>4.      </t>
  </si>
  <si>
    <t>Numărul angajaților:</t>
  </si>
  <si>
    <t>SNCI 11. Documentarea proceselor</t>
  </si>
  <si>
    <t>Primăria Zubrești, Strășeni</t>
  </si>
  <si>
    <t>4.     </t>
  </si>
  <si>
    <t>Количество сотрудников:</t>
  </si>
  <si>
    <t>a)       conform statului de personal, la data de 31 decembrie;</t>
  </si>
  <si>
    <t>SNCI 12. Divizarea obligaţiilor şi responsabilităţilor</t>
  </si>
  <si>
    <t>(incomplet) Primaria Pelivan</t>
  </si>
  <si>
    <t>a)                  согласно штатного расписания, на 31 декабря;</t>
  </si>
  <si>
    <t>b)       posturi vacante, la data de 31 decembrie;</t>
  </si>
  <si>
    <t>SNCI 13. Informaţia</t>
  </si>
  <si>
    <t>incomplet Primăria Izbiște</t>
  </si>
  <si>
    <t>b)                  вакантные должности, на 31 декабря;</t>
  </si>
  <si>
    <t>c)       persoane angajate pe parcursul anului;</t>
  </si>
  <si>
    <t>SNCI 14. Comunicarea</t>
  </si>
  <si>
    <t>incomplet Primăria orașului Căinari,rn.Căușeni</t>
  </si>
  <si>
    <t>c)                  лица, нанятые в течение года;</t>
  </si>
  <si>
    <t>d)       demisionați / concediați  pe parcursul anului.</t>
  </si>
  <si>
    <t>SNCI 15. Monitorizarea continuă</t>
  </si>
  <si>
    <t>incomplet Primaria Pelinia</t>
  </si>
  <si>
    <t>d)                  уволенные / ушедшие в отставку в течение года.</t>
  </si>
  <si>
    <t>5.      </t>
  </si>
  <si>
    <t>Realizarea planului anual de acțiuni:</t>
  </si>
  <si>
    <t>VII. PATRIMONIU, FINANȚE ŞI TEHNOLOGII INFORMAŢIONALE</t>
  </si>
  <si>
    <t>Primaria comunei Bubuieci</t>
  </si>
  <si>
    <t>5.     </t>
  </si>
  <si>
    <t>Исполнение годового плана действий:</t>
  </si>
  <si>
    <t xml:space="preserve">a)       numărul acțiunilor planificate; </t>
  </si>
  <si>
    <t>Planificarea și executarea bugetului</t>
  </si>
  <si>
    <t>Primăria comunei Cărpineni</t>
  </si>
  <si>
    <t>a)                  количество запланированных действий;</t>
  </si>
  <si>
    <t>b)       numărul acțiunilor realizate;</t>
  </si>
  <si>
    <t>Evidența contabilă și patrimoniu</t>
  </si>
  <si>
    <t>Primăria comunei Sipoteni raionul Călărași</t>
  </si>
  <si>
    <t>b)                  количество выполненных действий;</t>
  </si>
  <si>
    <t>c)       numărul acțiunilor nerealizate.</t>
  </si>
  <si>
    <t>Achiziţii publice și executarea contractelor</t>
  </si>
  <si>
    <t>Primăria Mingir</t>
  </si>
  <si>
    <t>c)                  количество не-выполненных действий.</t>
  </si>
  <si>
    <t>6.      </t>
  </si>
  <si>
    <t>Realizarea planului anual de achiziții publice:</t>
  </si>
  <si>
    <t>Salarizarea</t>
  </si>
  <si>
    <t>Primăria municipiului Soroca</t>
  </si>
  <si>
    <t>6.     </t>
  </si>
  <si>
    <t>Исполнение годового плана государственных закупок:</t>
  </si>
  <si>
    <t>a)       valoarea achizițiilor planificate (mii lei);</t>
  </si>
  <si>
    <t>Tehnologii informaţionale</t>
  </si>
  <si>
    <t>Primaria or. Sîngera</t>
  </si>
  <si>
    <t>a)                  стоимость запланированных закупок (тыс. лей);</t>
  </si>
  <si>
    <t>b)       valoarea achizițiilor realizate (mii lei);</t>
  </si>
  <si>
    <t>Primăria or. Sîngerei</t>
  </si>
  <si>
    <t>b)                  стоимость  выполненных закупок (тыс. лей);</t>
  </si>
  <si>
    <t>c)       valoarea achizițiilor nerealizate (mii lei).</t>
  </si>
  <si>
    <t xml:space="preserve">https://www.legis.md/cautare/getResults?doc_id=119967&amp;lang=ro </t>
  </si>
  <si>
    <t>Primaria orasului Calarasi</t>
  </si>
  <si>
    <t>c)                  стоимость не выполненных закупок (тыс. лей).</t>
  </si>
  <si>
    <t>7.      </t>
  </si>
  <si>
    <t>Numărul proceselor de bază:</t>
  </si>
  <si>
    <t>32. Aprecierea gradului de conformitate în Declaraţia de răspundere managerială se efectuează în raport cu numărul SNCI/compartimentelor implementate integral, după cum urmează:</t>
  </si>
  <si>
    <t>7.     </t>
  </si>
  <si>
    <t>Количество основных процессов:</t>
  </si>
  <si>
    <t>a)       identificate, la data de 31 decembrie;</t>
  </si>
  <si>
    <t>Primaria Peresecina</t>
  </si>
  <si>
    <t>a)                  идентифицированы, на 31 декабря;</t>
  </si>
  <si>
    <t>b)       descrise, la data de 31 decembrie.</t>
  </si>
  <si>
    <t>Примэрия села Копчак</t>
  </si>
  <si>
    <t>b)                  описаны, на 31 декабря.</t>
  </si>
  <si>
    <t>8.      </t>
  </si>
  <si>
    <t>Instruirile (cursurile de perfecționare / seminarele / specializările) specifice în domeniul CIM:</t>
  </si>
  <si>
    <t>8.     </t>
  </si>
  <si>
    <t>Учебные курсы (по повышению квалификации / семинары / специализации), специфические в области УВК:</t>
  </si>
  <si>
    <t>a)       interne (om-ore);</t>
  </si>
  <si>
    <t>a)                  внутренние (человеко-часы);</t>
  </si>
  <si>
    <t>b)       externe (om-ore);</t>
  </si>
  <si>
    <t>b)                  внешние (человеко-часы);</t>
  </si>
  <si>
    <t>c)       tematica;</t>
  </si>
  <si>
    <t>c)                  тематика;</t>
  </si>
  <si>
    <t>d)       organizatorul instruirii;</t>
  </si>
  <si>
    <t>d)                  организатор учебных курсов;</t>
  </si>
  <si>
    <t>e)       necesitățile de instruire (tematica).</t>
  </si>
  <si>
    <t>e)                  потребности в учебные курсы (тематика).</t>
  </si>
  <si>
    <t>9. </t>
  </si>
  <si>
    <t>Coordonator (nume, prenume, funcție, telefon, email)</t>
  </si>
  <si>
    <t>9.     </t>
  </si>
  <si>
    <t>Координатор (имя, фамилия, функция, телефон, электронная почта)</t>
  </si>
  <si>
    <t>Întrebări / criterii</t>
  </si>
  <si>
    <t>Răspuns</t>
  </si>
  <si>
    <t>Detalii</t>
  </si>
  <si>
    <t>Вопросы / критерии</t>
  </si>
  <si>
    <t>Ответ</t>
  </si>
  <si>
    <t>Подробности</t>
  </si>
  <si>
    <t>Da</t>
  </si>
  <si>
    <t>Parțial</t>
  </si>
  <si>
    <t>Nu</t>
  </si>
  <si>
    <t>II. MEDIUL DE CONTROL</t>
  </si>
  <si>
    <t>II.  КОНТРОЛЬНАЯ СРЕДА</t>
  </si>
  <si>
    <t>Да</t>
  </si>
  <si>
    <t>Частично</t>
  </si>
  <si>
    <t>Нет</t>
  </si>
  <si>
    <t>НСВК 1. Этика и целостность</t>
  </si>
  <si>
    <t>1.      </t>
  </si>
  <si>
    <t>Standardele de comportament etic sunt comunicate tuturor angajaților entităţii publice. Există confirmări prin semnătură că au fost aduse la cunoștința angajaților?</t>
  </si>
  <si>
    <t/>
  </si>
  <si>
    <t>Стандарты этического поведения доведены до сведения всех сотрудников публичного субъекта.  Есть подтверждения подписью о том, что они были доведены до сведения сотрудников?</t>
  </si>
  <si>
    <t>Managerii şi angajaţii entităţii publice respectă standardele de comportament etic?</t>
  </si>
  <si>
    <t>Соблюдают ли менеджеры и сотрудники публичного субъекта стандарты этического поведения?</t>
  </si>
  <si>
    <t>Dacă există cazuri de nerespectare a acestora, indicați măsurile întreprinse.</t>
  </si>
  <si>
    <t>Если были случаи их несоблюдения, укажите принятые меры..</t>
  </si>
  <si>
    <t>3.      </t>
  </si>
  <si>
    <t>Reglementările privind prevenirea fraudei şi corupției sunt comunicate tuturor angajaților entităţii publice. Există confirmări prin semnătură că au fost aduse la cunoștința angajaților?</t>
  </si>
  <si>
    <t>Правила о предотвращении мошенничества и коррупции доведены до сведения всех сотрудников публичного субъекта. Есть подтверждения подписью о том, что они были доведены до сведения сотрудников?</t>
  </si>
  <si>
    <t>Managerii şi angajaţii entităţii publice respectă reglementările privind prevenirea fraudei şi corupției?</t>
  </si>
  <si>
    <t>Соблюдают ли менеджеры и сотрудники публичного субъекта положения по предупреждению мошенничества и коррупции?</t>
  </si>
  <si>
    <t>Если были случаи их несоблюдения, укажите принятые меры.</t>
  </si>
  <si>
    <t>НСВК 2. Функции, полномочия и обязанности</t>
  </si>
  <si>
    <t>Regulamentul de organizare şi funcţionare al entității publice este disponibil pentru a fi accesat de către toți angajaţii?</t>
  </si>
  <si>
    <t>Регламент об организации и деятельности публичного субъекта доступен ли для всех сотрудников?</t>
  </si>
  <si>
    <t>Numărul subdiviziunilor structurale care dispun de un regulament propriu de organizare și funcționare</t>
  </si>
  <si>
    <t>Количество структурных подразделений, которые имеют собственный регламент об организации и деятельности.</t>
  </si>
  <si>
    <t>Sarcinile, rolurile și responsabilitățile fiecărui angajat din entitate sunt formalizate și comunicate în formă scrisă? Există confirmări prin semnătură că acestea au fost aduse la cunoștința fiecărui angajat?</t>
  </si>
  <si>
    <t>Оформлены и переданы ли в письменной форме обязанности, роли и ответственности каждого сотрудника публичного субъекта? Есть подтверждения подписью о том, что они были доведены до сведения каждого сотрудника?</t>
  </si>
  <si>
    <t>8.</t>
  </si>
  <si>
    <t>НСВК 3. Приверженность к компетенции</t>
  </si>
  <si>
    <t>9.      </t>
  </si>
  <si>
    <t>Sunt analizate și stabilite cunoștințele și aptitudinile necesare a fi deținute în vederea îndeplinirii sarcinilor / atribuțiilor asociate fiecărui post?</t>
  </si>
  <si>
    <t>Знания и навыки необходимые для выполнения задач / полномочий, связанные с каждой должностью анализированы и определены?</t>
  </si>
  <si>
    <t>10.   </t>
  </si>
  <si>
    <t>Entitatea publică aplică un program de instruire iniţială pentru noii angajaţi?</t>
  </si>
  <si>
    <t>10.               </t>
  </si>
  <si>
    <t>Применяет ли публичный субъект программу первоначальной подготовки для всех новых сотрудников?</t>
  </si>
  <si>
    <t>11.   </t>
  </si>
  <si>
    <t>Programul anual de instruire profesională continuă este elaborat în rezultatul evaluării necesităților de instruire a angajaților?</t>
  </si>
  <si>
    <t>11.               </t>
  </si>
  <si>
    <t>Годовая программа непрерывного профессионального обучения разработана ли в результате оценки потребностей сотрудников в обучении?</t>
  </si>
  <si>
    <t>12.   </t>
  </si>
  <si>
    <t>Angajaţii beneficiază de instruire relevantă responsabilităţilor care le-au fost desemnate?</t>
  </si>
  <si>
    <t>12.               </t>
  </si>
  <si>
    <t>Сотрудники проходят обучение релевантное их назначенным ответственностям?</t>
  </si>
  <si>
    <t>13.   </t>
  </si>
  <si>
    <t>Bugetul entității publice include resursele necesare pentru implementarea programului de pregătire profesională continuă?</t>
  </si>
  <si>
    <t>13.               </t>
  </si>
  <si>
    <t>Включает ли бюджет публичного субъекта ресурсы, необходимые для реализации программы непрерывного профессионального обучения?</t>
  </si>
  <si>
    <t>Dacă da, indicați:</t>
  </si>
  <si>
    <t>Если да, укажите:</t>
  </si>
  <si>
    <t>a)       cuantumul mijloacelor aprobate pentru pregătire profesională continuă (mii lei)</t>
  </si>
  <si>
    <t>a)                  сумму утвержденных средств для непрерывного профессионального обучения (тыс. леев);</t>
  </si>
  <si>
    <t>b)       cuantumul mijloacelor executate pentru pregătire profesională continuă (mii lei)</t>
  </si>
  <si>
    <t>b)                  сумму исполненных средств для непрерывного профессионального обучения (тыс. леев).</t>
  </si>
  <si>
    <t>14.   </t>
  </si>
  <si>
    <t>Este performanța individuală evaluată periodic în raport cu obiectivele individuale stabilite?</t>
  </si>
  <si>
    <t>14.               </t>
  </si>
  <si>
    <t>Индивидуальные достижения сотрудников периодически оценены по отношению к поставленным индивидуальным задачам?</t>
  </si>
  <si>
    <t>НСВК 4. Подход и операционный стиль руководства</t>
  </si>
  <si>
    <t>15.   </t>
  </si>
  <si>
    <t>Managerii de nivel superior promovează şi contribuie la dezvoltarea sistemului de control intern managerial?</t>
  </si>
  <si>
    <t>15.               </t>
  </si>
  <si>
    <t>Менеджеры высшего уровня способствуют и содействуют ли развитию системы управленческого внутреннего контроля?</t>
  </si>
  <si>
    <t>16.   </t>
  </si>
  <si>
    <t>Responsabilitățile de control intern managerial ale managerilor operaționali sunt clar definite în fișele postului?</t>
  </si>
  <si>
    <t>16.               </t>
  </si>
  <si>
    <t>Ответственности по управленческому внутреннему контролю операционных менеджеров определены в должностных инструкциях?</t>
  </si>
  <si>
    <t>НСВК 5. Организационная структура</t>
  </si>
  <si>
    <t>17.   </t>
  </si>
  <si>
    <t>Structura organizațională asigură o atribuire clară a autorității și responsabilității la toate nivelurile organizaționale?</t>
  </si>
  <si>
    <t>17.               </t>
  </si>
  <si>
    <t>Организационная структура обеспечивает ли четкое распределение полномочий и ответственностей на всех организационных уровнях?</t>
  </si>
  <si>
    <t>18.   </t>
  </si>
  <si>
    <t>Entitatea publică a definit clar competenţele, drepturile, responsabilităţile, sarcinile, obiectivele şi liniile de raportare ale fiecărei subdiviziuni structurale în corespundere cu structura sa organizațională?</t>
  </si>
  <si>
    <t>18.               </t>
  </si>
  <si>
    <t>Публичный субъект четко определил ли компетенции, права, ответственность, обязанности, задачи и линии отчетности каждого структурного подразделения в соответствии со своей организационной структурой?</t>
  </si>
  <si>
    <t>19.   </t>
  </si>
  <si>
    <t>Structura organizațională asigură segregarea funcțiilor?</t>
  </si>
  <si>
    <t>19.               </t>
  </si>
  <si>
    <t>Организационная структура обеспечивает ли разделение функций?</t>
  </si>
  <si>
    <t>НСВК 6. Делегированные полномочия</t>
  </si>
  <si>
    <t>20.   </t>
  </si>
  <si>
    <t>Sunt stabilite și comunicate în formă scrisă limitele competenţelor care se deleagă?</t>
  </si>
  <si>
    <t>20.               </t>
  </si>
  <si>
    <t>Установлены и сообщены ли в письменной форме пределы делегированных полномочий?</t>
  </si>
  <si>
    <t>21.   </t>
  </si>
  <si>
    <t>Managerii de toate nivelurile din cadrul entităţii publice asigură delegarea împuternicirilor doar angajaților care dispun de competenţa necesară?</t>
  </si>
  <si>
    <t>21.               </t>
  </si>
  <si>
    <t>Менеджеры всех уровней публичного субъекта обеспечивают ли делегирование полномочий только сотрудникам с надлежащей компетенцией?</t>
  </si>
  <si>
    <t>22.   </t>
  </si>
  <si>
    <t>Este efectuată o evaluare (internă/externă) a modului de delegare a împuternicirilor?</t>
  </si>
  <si>
    <t>22.               </t>
  </si>
  <si>
    <t>Проводится ли (внутренняя / внешняя) оценка порядка делегирования полномочий?</t>
  </si>
  <si>
    <t>Opinia auditului intern</t>
  </si>
  <si>
    <t>Заключение внутреннего аудита</t>
  </si>
  <si>
    <t>III. MANAGEMENTUL PERFORMANŢELOR ŞI AL RISCURILOR</t>
  </si>
  <si>
    <t>III.  МЕНЕДЖМЕНТ КАЧЕСТВЕННЫХ ХАРАКТЕРИСТИК И РИСКОВ</t>
  </si>
  <si>
    <t>НСВК 7. Установление задач</t>
  </si>
  <si>
    <t>23.   </t>
  </si>
  <si>
    <t>Entitatea publică şi-a stabilit obiective strategice în conformitate cu misiunea entității?</t>
  </si>
  <si>
    <t>23.               </t>
  </si>
  <si>
    <t>Публичный субъект установил ли стратегические задачи в соответствии с миссией субъекта?</t>
  </si>
  <si>
    <t>24.   </t>
  </si>
  <si>
    <t>Obiectivele operaţionale ale entităţii sunt coerente cu obiectivele strategice ale acesteia și documentele relevante de politici?</t>
  </si>
  <si>
    <t>24.               </t>
  </si>
  <si>
    <t>Последовательны ли операционные задачи субъекта его стратегическим задачам и соответствующим документам политик?</t>
  </si>
  <si>
    <t>25.   </t>
  </si>
  <si>
    <t>Entitatea publică şi-a stabilit obiective operaţionale specifice, măsurabile, abordabile, relevante şi definite în timp?</t>
  </si>
  <si>
    <t>25.               </t>
  </si>
  <si>
    <t>Были ли установлены публичным субъектом конкретные, измеримые, достижимые, релевантные и определенные во времени операционные задачи?</t>
  </si>
  <si>
    <t>26.   </t>
  </si>
  <si>
    <t>Entitatea publică a stabilit obiective individuale pentru fiecare angajat?</t>
  </si>
  <si>
    <t>26.               </t>
  </si>
  <si>
    <t>Установил ли публичный субъект индивидуальные задачи для каждого сотрудника?</t>
  </si>
  <si>
    <t>Dacă Da, sunt acestea corelate cu obiectivele operaționale?</t>
  </si>
  <si>
    <t>Если да, последовательны ли они операционным задачам?</t>
  </si>
  <si>
    <t>НСВК 8.  Планирование, мониторинг и отчетность в отношении качественных характеристик</t>
  </si>
  <si>
    <t>27.   </t>
  </si>
  <si>
    <t>Entitatea publică dispune de planuri de acţiuni strategice?</t>
  </si>
  <si>
    <t>27.               </t>
  </si>
  <si>
    <t>Имеет ли публичный субъект стратегические планы действий?</t>
  </si>
  <si>
    <t>28.   </t>
  </si>
  <si>
    <t>Entitatea publică dispune de planuri de acţiuni anuale?</t>
  </si>
  <si>
    <t>28.               </t>
  </si>
  <si>
    <t>Имеет ли публичный субъект годовые планы действий?</t>
  </si>
  <si>
    <t>29.   </t>
  </si>
  <si>
    <t>Fiecare subdiviziune structurală dispune de un plan de acțiuni?</t>
  </si>
  <si>
    <t>29.               </t>
  </si>
  <si>
    <t>Каждое структурное подразделение имеет план действий?</t>
  </si>
  <si>
    <t>30.   </t>
  </si>
  <si>
    <t>Planurile de acţiuni includ:</t>
  </si>
  <si>
    <t>30.               </t>
  </si>
  <si>
    <t>Планы действий включают:</t>
  </si>
  <si>
    <t>a)       obiective?</t>
  </si>
  <si>
    <t>a)                  задачи?</t>
  </si>
  <si>
    <t>b)       indicatori de performanță măsurabili?</t>
  </si>
  <si>
    <t>b)                  измеримые показатели качественных характеристик?</t>
  </si>
  <si>
    <t>c)       riscuri asociate obiectivelor?</t>
  </si>
  <si>
    <t>c)                  риски, связанные с задачами?</t>
  </si>
  <si>
    <t>31.   </t>
  </si>
  <si>
    <t>Planurile de acțiuni ale entității publice sunt accesibile părților interesate (interne / externe)?</t>
  </si>
  <si>
    <t>31.               </t>
  </si>
  <si>
    <t>Планы действий публичного субъекта доступны для (внутренних / внешних) заинтересованных лиц?</t>
  </si>
  <si>
    <t>32.   </t>
  </si>
  <si>
    <t>Resursele alocate sunt repartizate astfel, încât să asigure activitățile necesare realizării obiectivelor specifice fiecărei subdiviziuni structurale?</t>
  </si>
  <si>
    <t>32.               </t>
  </si>
  <si>
    <t>Распределяются ли выделенные ресурсы таким образом, чтобы обеспечить мероприятия, необходимые для достижения задач, специфичных для каждого структурного подразделения?</t>
  </si>
  <si>
    <t>33.   </t>
  </si>
  <si>
    <t>În cazul modificării obiectivelor, sunt stabilite măsurile necesare pentru încadrarea în resursele alocate?</t>
  </si>
  <si>
    <t>33.               </t>
  </si>
  <si>
    <t>В случае изменения задач, установлены ли необходимые меры чтобы вписаться в выделенные ресурсы?</t>
  </si>
  <si>
    <t>34.   </t>
  </si>
  <si>
    <t>Realizarea planurilor de acțiuni se evaluează, monitorizează şi raportează:</t>
  </si>
  <si>
    <t>34.               </t>
  </si>
  <si>
    <t>Исполнение планов действий оценивается, контролируется и отчитывается:</t>
  </si>
  <si>
    <t>a)       trimestrial</t>
  </si>
  <si>
    <t>a)                  квартально;</t>
  </si>
  <si>
    <t>b)       semestrial</t>
  </si>
  <si>
    <t>b)                  каждое полугодие;</t>
  </si>
  <si>
    <t>c)       anual</t>
  </si>
  <si>
    <t>c)                  ежегодно.</t>
  </si>
  <si>
    <t>НСВК 9. Риск – менеджмент</t>
  </si>
  <si>
    <t>35.   </t>
  </si>
  <si>
    <t>Sunt identificate și evaluate principalele riscuri asociate obiectivelor?</t>
  </si>
  <si>
    <t>35.               </t>
  </si>
  <si>
    <t>Определены и оценены ли основные риски, связанные с задачами?</t>
  </si>
  <si>
    <t>36.   </t>
  </si>
  <si>
    <t>Sunt stabilite activități de control pentru riscurile evaluate?</t>
  </si>
  <si>
    <t>36.               </t>
  </si>
  <si>
    <t>Установлены ли контрольные мероприятия для оцененных рисков?</t>
  </si>
  <si>
    <t>37.   </t>
  </si>
  <si>
    <t>Entitatea publică consideră riscurile de fraudă și corupție în procesul de management al riscurilor?</t>
  </si>
  <si>
    <t>37.               </t>
  </si>
  <si>
    <t>Рассматривает ли публичный субъект риски мошенничества и коррупции в процессе риск-менеджмента?</t>
  </si>
  <si>
    <t>38.   </t>
  </si>
  <si>
    <t>Entitatea publică consideră riscurile aferente tehnologiilor informaționale în procesul de management al riscurilor?</t>
  </si>
  <si>
    <t>38.               </t>
  </si>
  <si>
    <t>Рассматривает ли публичный субъект риски, связанные с информационными технологиями в процессе риск-менеджмента?</t>
  </si>
  <si>
    <t>39.   </t>
  </si>
  <si>
    <t>Entitatea publică ține un registru consolidat al riscurilor?</t>
  </si>
  <si>
    <t>39.               </t>
  </si>
  <si>
    <t>Ведет ли публичный субъект сводный реестр рисков?</t>
  </si>
  <si>
    <t>40.   </t>
  </si>
  <si>
    <t>Fiecare subdiviziune structurală ține un registru al riscurilor?</t>
  </si>
  <si>
    <t>40.               </t>
  </si>
  <si>
    <t>Ведет ли каждое структурное подразделение реестр рисков?</t>
  </si>
  <si>
    <t>41.   </t>
  </si>
  <si>
    <t>Este asigurată actualizarea registrului riscurilor la nivel de entitate publică?</t>
  </si>
  <si>
    <t>41.               </t>
  </si>
  <si>
    <t>Обеспечивается ли обновление реестра рисков на уровне публичного субъекта?</t>
  </si>
  <si>
    <t>Dacă Da, care este frecvența actualizării acestuia?</t>
  </si>
  <si>
    <t>Если да, какова частота его обновления?</t>
  </si>
  <si>
    <t>42.   </t>
  </si>
  <si>
    <t>Există la nivelul entității publice o strategie / procedură proprie privind managementul riscurilor?</t>
  </si>
  <si>
    <t>42.               </t>
  </si>
  <si>
    <t>Существует ли на уровне публичного субъекта собственная стратегия / процедура по риск-менеджменту?</t>
  </si>
  <si>
    <t>IV. ACTIVITĂŢI DE CONTROL</t>
  </si>
  <si>
    <t>IV.  КОНТРОЛЬНЫЕ МЕРОПРИЯТИЯ</t>
  </si>
  <si>
    <t>НСВК 10. Виды контрольных мероприятий</t>
  </si>
  <si>
    <t>43.   </t>
  </si>
  <si>
    <t>Entitatea publică dispune de politici şi proceduri proprii pentru fiecare dintre următoarele procese/domenii:</t>
  </si>
  <si>
    <t>43.               </t>
  </si>
  <si>
    <t>Публичный субъект имеет ли собственные политики и процедуры для каждого из следующих процессов / сфер:</t>
  </si>
  <si>
    <t>a)       evidență contabilă;</t>
  </si>
  <si>
    <t>a)                  бухгалтерский учет;</t>
  </si>
  <si>
    <t>b)       achiziții publice;</t>
  </si>
  <si>
    <t>b)                  государственные закупки;</t>
  </si>
  <si>
    <t>c)       administrare patrimoniu;</t>
  </si>
  <si>
    <t>c)                  управление имуществом;</t>
  </si>
  <si>
    <t>d)       tehnologii informaționale;</t>
  </si>
  <si>
    <t>d)                  информационные технологии;</t>
  </si>
  <si>
    <t>e)       protecția datelor cu caracter personal;</t>
  </si>
  <si>
    <t>e)                  защита персональных данных;</t>
  </si>
  <si>
    <t>f)        procesele de bază / operaţionale specifice activităţii entităţii.</t>
  </si>
  <si>
    <t>f)                   основные / операционные процессы, специфичны деятельностью субъекта.</t>
  </si>
  <si>
    <t>44.   </t>
  </si>
  <si>
    <t>Entitatea publică dispune de activități de control al accesului (fizic sau electronic) la resurse, valori materiale, mijloace financiare, programe, baze de date, etc.?</t>
  </si>
  <si>
    <t>44.               </t>
  </si>
  <si>
    <t>Публичный субъект имеет ли контрольные мероприятия доступа (физического или электронного) на ресурсы, материальные ценности, финансовые средства, программы, базы данных и т. д.?</t>
  </si>
  <si>
    <t>45.   </t>
  </si>
  <si>
    <t>Entitatea publică dispune de mecanisme de raportare a excepțiilor / erorilor către superiori?</t>
  </si>
  <si>
    <t>45.               </t>
  </si>
  <si>
    <t>Имеет ли публичный субъект механизмы отчетности исключений / ошибок вышестоящим менеджерам?</t>
  </si>
  <si>
    <t>НСВК 11. Документирование процессов</t>
  </si>
  <si>
    <t>46.   </t>
  </si>
  <si>
    <t>Entitatea publică a identificat și dispune de o listă a tuturor proceselor de bază?</t>
  </si>
  <si>
    <t>46.               </t>
  </si>
  <si>
    <t>Публичный субъект идентифицировал и имеет список всех основных процессов?</t>
  </si>
  <si>
    <t>47.   </t>
  </si>
  <si>
    <t>Fiecare subdiviziune structurală și-a descris narativ și / sau grafic procesele de bază?</t>
  </si>
  <si>
    <t>47.               </t>
  </si>
  <si>
    <t>Каждое структурное подразделение описало ли описательно и / или графически основные процессы?</t>
  </si>
  <si>
    <t>48.   </t>
  </si>
  <si>
    <t>Entitatea publică a revizuit descrierile proceselor sale de bază? Dacă Da, care au fost motivele:</t>
  </si>
  <si>
    <t>48.               </t>
  </si>
  <si>
    <t>Пересмотрел ли публичный субъект описание своих основных процессов? Если Да, каковы были причины:</t>
  </si>
  <si>
    <t>a)       reorganizarea entității publice</t>
  </si>
  <si>
    <t>a)                  реорганизация публичного субъекта;</t>
  </si>
  <si>
    <t>b)       schimbarea managementului</t>
  </si>
  <si>
    <t>b)                  смена менеджмента;</t>
  </si>
  <si>
    <t>c)       altele (indicați motivul)</t>
  </si>
  <si>
    <t>c)                  другие (указать причину).</t>
  </si>
  <si>
    <t>НСВК 12. Разделение обязанностей и ответственности</t>
  </si>
  <si>
    <t>49.   </t>
  </si>
  <si>
    <t>Funcţiile de iniţiere, verificare, avizare şi aprobare a tranzacţiilor sunt funcţii separate şi exercitate de persoane diferite?</t>
  </si>
  <si>
    <t>49.               </t>
  </si>
  <si>
    <t>Функции инициирования, проверки, согласования и утверждения транзакций отдельны и выполнены разными лицами?</t>
  </si>
  <si>
    <t>50.   </t>
  </si>
  <si>
    <t>Persoanele care ocupă posturi sensibile sunt periodic evaluate sau verificate?*</t>
  </si>
  <si>
    <t>50.               </t>
  </si>
  <si>
    <t>Лица, которые занимают должности, подверженные к рискам, периодически оцениваются и проверяются?*</t>
  </si>
  <si>
    <t>51.   </t>
  </si>
  <si>
    <t>Entitatea publică a stabilit măsuri de gestionare a funcțiilor sensibile în vederea diminuării / evitării riscurilor asociate acestor funcții?</t>
  </si>
  <si>
    <t>51.               </t>
  </si>
  <si>
    <t>Установил ли публичный субъект меры по управлению чувствительными функциями с целью снижения / избегания рисков, связанных с этими функциями?</t>
  </si>
  <si>
    <t>Dacă Da, enumerați-le.</t>
  </si>
  <si>
    <t>Если Да, перечислите их.</t>
  </si>
  <si>
    <t>V. INFORMAŢIA ŞI COMUNICAREA</t>
  </si>
  <si>
    <t>V.  ИНФОРМАЦИЯ И КОММУНИКАЦИЯ</t>
  </si>
  <si>
    <t>НСВК 13. Информация</t>
  </si>
  <si>
    <t>52.   </t>
  </si>
  <si>
    <t>Entitatea publică a stabilit cantitatea, calitatea şi periodicitatea, precum și sursele și destinatarii informaţiilor?</t>
  </si>
  <si>
    <t>52.               </t>
  </si>
  <si>
    <t>Установил ли публичный субъект количество, качество и периодичность, а также источники и получатели информации?</t>
  </si>
  <si>
    <t>53.   </t>
  </si>
  <si>
    <t>Entitatea publică produce şi transmite informaţii corecte, clare, utile şi complete?</t>
  </si>
  <si>
    <t>53.               </t>
  </si>
  <si>
    <t>Публичный субъект разрабатывает и передает правильную, понятную, полезную и полную информацию?</t>
  </si>
  <si>
    <t>54.   </t>
  </si>
  <si>
    <t>Colectarea, prelucrarea, centralizarea, transmiterea și stocarea informațiilor se realizează în sistem informațional pentru domeniile:</t>
  </si>
  <si>
    <t>54.               </t>
  </si>
  <si>
    <t>Сбор, обработка, централизация, передача и хранение информации осуществляется в информационной системе для следующих областей:</t>
  </si>
  <si>
    <t>a)       economico-financiar;</t>
  </si>
  <si>
    <t>a)                  финансово-экономическая;</t>
  </si>
  <si>
    <t>b)       operaționale.</t>
  </si>
  <si>
    <t>b)                  операционная.</t>
  </si>
  <si>
    <t>55.   </t>
  </si>
  <si>
    <t>Cadrul normativ în vigoare și reglementările interne cu privire la primirea, expedierea, înregistrarea, repartizarea şi arhivarea corespondenţei sunt cunoscute şi aplicate în practică de către toţi angajaţii?</t>
  </si>
  <si>
    <t>55.               </t>
  </si>
  <si>
    <t>Известны ли и применяются ли на практике всеми сотрудниками действующая нормативная база и внутренние положения относительно получения, отправки, регистрации, распределения и архивации корреспонденции?</t>
  </si>
  <si>
    <t>НСВК 14. Коммуникация</t>
  </si>
  <si>
    <t>56.   </t>
  </si>
  <si>
    <t>Structura organizațională asigură funcționarea circuitelor și fluxurilor informaţionale necesare supravegherii și realizării activităților?</t>
  </si>
  <si>
    <t>56.               </t>
  </si>
  <si>
    <t>Организационная структура обеспечивает функционирование информационных схем и потоков, необходимых для наблюдения и осуществления деятельностей?</t>
  </si>
  <si>
    <t>57.   </t>
  </si>
  <si>
    <t>În entitatea publică există sisteme eficiente şi eficace de comunicare internă și externă, ce asigură o circulaţie rapidă, completă şi în termen a informaţiilor?</t>
  </si>
  <si>
    <t>57.               </t>
  </si>
  <si>
    <t>В публичном субъекте существуют ли эффективные и результативные системы внутренней и внешней коммуникации, обеспечивающие быстрый, полный и своевременный оборот информации?</t>
  </si>
  <si>
    <t>58.   </t>
  </si>
  <si>
    <t>Entitatea publică dispune de un sistem informațional pentru circulația documentelor / corespondenței?</t>
  </si>
  <si>
    <t>58.               </t>
  </si>
  <si>
    <t>Публичный субъект имеет ли информационную систему для оборота документов / переписки?</t>
  </si>
  <si>
    <t>59.   </t>
  </si>
  <si>
    <t>Managerii entităţii publice comunică angajaților sarcinile şi responsabilităţile aferente sistemului de control intern managerial?</t>
  </si>
  <si>
    <t>59.               </t>
  </si>
  <si>
    <t>Сообщают ли менеджеры публичного субъекта сотрудникам задачи и ответственности, связанные с системой управленческого внутреннего контроля?</t>
  </si>
  <si>
    <t>60.   </t>
  </si>
  <si>
    <t xml:space="preserve">Există mijloace de comunicare şi proceduri stabilite pentru raportarea neregulilor, suspiciunilor de fraudă sau actelor de corupție suspectate? </t>
  </si>
  <si>
    <t>60.               </t>
  </si>
  <si>
    <t xml:space="preserve">Существуют ли средства коммуникации и установленные процедуры для отчетности нарушений, подозрений мошенничества или подозреваемых коррупционных действий? </t>
  </si>
  <si>
    <t>Daca Da, enumerați-le.</t>
  </si>
  <si>
    <t>Если да, перечислите.</t>
  </si>
  <si>
    <t>VI. MONITORIZAREA</t>
  </si>
  <si>
    <t>VI.  МОНИТОРИНГ</t>
  </si>
  <si>
    <t>НСВК 15. Непрерывный мониторинг</t>
  </si>
  <si>
    <t>61.   </t>
  </si>
  <si>
    <t>Entitatea publică întreprinde acțiuni de dezvoltare a CIM?</t>
  </si>
  <si>
    <t>61.               </t>
  </si>
  <si>
    <t>Публичный субъект предпринимает действия по развитию УВК?</t>
  </si>
  <si>
    <t>Daca Da, enumerați.</t>
  </si>
  <si>
    <t>62.   </t>
  </si>
  <si>
    <t>Entitatea publică a desemnat o persoană sau subdiviziune responsabilă de coordonarea activităţilor de dezvoltare a CIM?</t>
  </si>
  <si>
    <t>62.               </t>
  </si>
  <si>
    <t>Назначил ли публичный субъект лицо или подразделение, ответственное за координирование действий по развитию ВУК?</t>
  </si>
  <si>
    <t>63.   </t>
  </si>
  <si>
    <t>Reclamațiile din partea cetățenilor sunt utilizate ca mijloace pentru a identifica şi corecta deficienţele de control intern managerial?</t>
  </si>
  <si>
    <t>63.               </t>
  </si>
  <si>
    <t>Используются ли жалобы граждан как средства для идентификации и исправления недостатков по управленческому внутреннему контролю?</t>
  </si>
  <si>
    <t>64.   </t>
  </si>
  <si>
    <t>Au fost supuse, în ultimii trei ani, auditului intern / auditului extern / controlului financiar extern procesele din următoarele domenii:</t>
  </si>
  <si>
    <t>64.               </t>
  </si>
  <si>
    <t>Подвергались ли за последние три года внутреннему аудиту / внешнему аудиту / внешнему финансовому контролю процессы из следующих областей:</t>
  </si>
  <si>
    <t>a)       financiar - contabil;</t>
  </si>
  <si>
    <t>a)                  финансово - бухгалтерский;</t>
  </si>
  <si>
    <t>c)       administrare a activelor;</t>
  </si>
  <si>
    <t>c)                  управление активами;</t>
  </si>
  <si>
    <t>d)       tehnologii informaționale.</t>
  </si>
  <si>
    <t>d)                  информационные технологии.</t>
  </si>
  <si>
    <t>Entitatea publică a asigurat auditarea internă a sistemelor, proceselor și activităților?</t>
  </si>
  <si>
    <t>Обеспечил ли публичный субъект внутренний аудит систем, процессов и деятельностей?</t>
  </si>
  <si>
    <t>Prin care din următoarele forme a fost asigurată auditarea acestora (indicați numărul misiunilor de audit intern):</t>
  </si>
  <si>
    <t xml:space="preserve">Посредством какой из следующих форм был обеспечен их аудит (укажите количество миссий внутреннего аудита): </t>
  </si>
  <si>
    <t>- prin subdiviziune organizațională proprie;</t>
  </si>
  <si>
    <t>- посредством собственного организационного подразделения;</t>
  </si>
  <si>
    <t>- prin asociere;</t>
  </si>
  <si>
    <t>- посредством ассоциирования;</t>
  </si>
  <si>
    <t>- pe bază de contract.</t>
  </si>
  <si>
    <t>- на договорной основе.</t>
  </si>
  <si>
    <t>65.   </t>
  </si>
  <si>
    <t>Recomandările auditorilor externi / auditorilor interni, precum și prescripțiile inspectărilor financiare sunt implementate / soluționate corespunzător?</t>
  </si>
  <si>
    <t>65.               </t>
  </si>
  <si>
    <t>Внедряются ли / разрешаются ли соответствующим образом рекомендации внешних / внутренних аудиторов, а также предписания финансовых проверок?</t>
  </si>
  <si>
    <t>66.   </t>
  </si>
  <si>
    <t>Indicați numărul recomandărilor:</t>
  </si>
  <si>
    <t>66.               </t>
  </si>
  <si>
    <t>Укажите количество рекомендаций:</t>
  </si>
  <si>
    <t>a)       auditorilor externi:</t>
  </si>
  <si>
    <t>a)                  внешних аудиторов:</t>
  </si>
  <si>
    <t>- oferite;</t>
  </si>
  <si>
    <t>- предложенных;</t>
  </si>
  <si>
    <t>- implementate;</t>
  </si>
  <si>
    <t>- внедренных.</t>
  </si>
  <si>
    <t>b)       auditorilor interni:</t>
  </si>
  <si>
    <t>b)                  внутренних аудиторов:</t>
  </si>
  <si>
    <t xml:space="preserve">       - oferite;</t>
  </si>
  <si>
    <t xml:space="preserve">              - implementate.</t>
  </si>
  <si>
    <t>VII.  ИМУЩЕСТВО, ФИНАНСЫ И ИНФОРМАЦИОННЫЕ ТЕХНОЛОГИИ</t>
  </si>
  <si>
    <t>Планирование и исполнение бюджета</t>
  </si>
  <si>
    <t>67.   </t>
  </si>
  <si>
    <t>Cerințele aferente procesului bugetar sunt respectate?</t>
  </si>
  <si>
    <t>67.               </t>
  </si>
  <si>
    <t>Соблюдаются ли требования бюджетного процесса?</t>
  </si>
  <si>
    <t>68.   </t>
  </si>
  <si>
    <t>Au fost luate toate măsurile necesare pentru colectarea veniturilor?</t>
  </si>
  <si>
    <t>68.               </t>
  </si>
  <si>
    <t>Были предприняты ли все меры для сбора доходов?</t>
  </si>
  <si>
    <t>69.   </t>
  </si>
  <si>
    <t>Mijloacele financiare au fost cheltuite în limita alocațiilor și conform destinației aprobate?</t>
  </si>
  <si>
    <t>69.               </t>
  </si>
  <si>
    <t>Финансовые средства были расходованы в пределах ассигнований и в соответствии с утвержденными назначениями?</t>
  </si>
  <si>
    <t>70.   </t>
  </si>
  <si>
    <t>Planurile de activitate a entității publice includ costurile financiare ale acţiunilor propuse?</t>
  </si>
  <si>
    <t>70.               </t>
  </si>
  <si>
    <t>Планы действий публичного субъекта включают финансовые затраты предложенных действий?</t>
  </si>
  <si>
    <t>71.   </t>
  </si>
  <si>
    <t>Entitatea publică evaluează, monitorizează şi raportează performanţa financiară (în baza indicatorilor bugetului anual)?</t>
  </si>
  <si>
    <t>71.               </t>
  </si>
  <si>
    <t>Публичный субъект оценивает, осуществляет мониторинг и отчитывает финансовые качественные характеристики (на основе показателей годового бюджета)?</t>
  </si>
  <si>
    <t>Бухгалтерский учет и имущество</t>
  </si>
  <si>
    <t>72.   </t>
  </si>
  <si>
    <t>Entitatea publică a aprobat politicile contabile?</t>
  </si>
  <si>
    <t>72.               </t>
  </si>
  <si>
    <t>Утвердил ли публичный субъект бухгалтерскую политику?</t>
  </si>
  <si>
    <t>73.   </t>
  </si>
  <si>
    <t>Toate tranzacțiile sunt înregistrate în evidența contabilă pe măsura efectuării acestora?</t>
  </si>
  <si>
    <t>73.               </t>
  </si>
  <si>
    <t>Все транзакции регистрируются в бухгалтерском учете по мере их выполнения?</t>
  </si>
  <si>
    <t>74.   </t>
  </si>
  <si>
    <t>Există activități de control, care să asigure că doar plățile legale sunt acceptate?</t>
  </si>
  <si>
    <t>74.               </t>
  </si>
  <si>
    <t>Существуют ли контрольные мероприятия, чтобы обеспечить допуск только легальных платежей?</t>
  </si>
  <si>
    <t>75.   </t>
  </si>
  <si>
    <t xml:space="preserve">Datele financiar-contabile, cuprinse în registrele contabile, sunt verificate și reconciliate periodic? </t>
  </si>
  <si>
    <t>75.               </t>
  </si>
  <si>
    <t xml:space="preserve">Финансово - бухгалтерские данные, содержащиеся в бухгалтерских реестрах, периодически проверяется и сверяется? </t>
  </si>
  <si>
    <t>Dacă Da, indicați periodicitatea.</t>
  </si>
  <si>
    <t>Если да, укажите периодичность.</t>
  </si>
  <si>
    <t>76.   </t>
  </si>
  <si>
    <t>Se efectuează inventarierea anuală a conturilor de activ și pasiv cu înregistrarea în evidența contabilă a rezultatelor?</t>
  </si>
  <si>
    <t>76.               </t>
  </si>
  <si>
    <t>Проводится ли ежегодная инвентаризация счетов активов и пассивов с регистрацией результатов в бухгалтерском учете?</t>
  </si>
  <si>
    <t>77.   </t>
  </si>
  <si>
    <t>Rapoartele financiare au fost elaborate și prezentate în termen?</t>
  </si>
  <si>
    <t>77.               </t>
  </si>
  <si>
    <t>Финансовые отчеты были разработаны и вовремя представлены?</t>
  </si>
  <si>
    <t>78.   </t>
  </si>
  <si>
    <t>Rapoartele financiare conțin informații complete despre venituri, cheltuieli, active financiare, imobilizări corporale, datorii, garanții, obligațiuni pe termen lung?</t>
  </si>
  <si>
    <t>78.               </t>
  </si>
  <si>
    <t>Финансовые отчеты содержат полную информацию о доходах, расходах, финансовых активах, материальных активах, обязательствах, гарантиях, долгосрочных обязательствах?</t>
  </si>
  <si>
    <t>79.   </t>
  </si>
  <si>
    <t>Evidența mijloacelor fixe este asigurată prin ținerea fișelor de evidență a acestora?</t>
  </si>
  <si>
    <t>79.               </t>
  </si>
  <si>
    <t>Обеспечивается ли учет основных средств посредством ведения карточек учета?</t>
  </si>
  <si>
    <t>Dacă Da, sunt respectate instrucţiunile de completare a acestora?</t>
  </si>
  <si>
    <t>Если да, соблюдены ли инструкции по их заполнению?</t>
  </si>
  <si>
    <t>80.   </t>
  </si>
  <si>
    <t>Este estimată corect valoarea fiecărui mijloc fix?</t>
  </si>
  <si>
    <t>80.               </t>
  </si>
  <si>
    <t>Правильно ли оценена стоимость каждого основного средства?</t>
  </si>
  <si>
    <t>81.   </t>
  </si>
  <si>
    <t>Transmiterea / casarea / vînzarea / darea în locaţiune a mijloacelor fixe este documentată şi efectuată cu acordul organului ierarhic superior?</t>
  </si>
  <si>
    <t>81.               </t>
  </si>
  <si>
    <t>Передача / списание / продажа / аренда основных средств документируется и  осуществляется с согласием вышестоящего органа?</t>
  </si>
  <si>
    <t>Государственные закупки и исполнение договоров</t>
  </si>
  <si>
    <t>82.   </t>
  </si>
  <si>
    <t>Entitatea publică dispune de un plan anual de achiziții publice, aprobat de managerul entității publice?</t>
  </si>
  <si>
    <t>82.               </t>
  </si>
  <si>
    <t>Публичный субъект имеет ли годовой план государственных закупок, утвержденный менеджером публичного субъекта?</t>
  </si>
  <si>
    <t>83.   </t>
  </si>
  <si>
    <t>Înainte de încheierea contractului, entitatea publică evaluează capacitatea furnizorului de a-şi îndeplini angajamentul, inclusiv prin oferirea unei garanții de bună execuție de către furnizor?</t>
  </si>
  <si>
    <t>83.               </t>
  </si>
  <si>
    <t>До заключения договора, публичный субъект оценивает способность поставщика выполнить свои обязательства, включая предоставлением поставщиком гарантии добросовестного исполнения?</t>
  </si>
  <si>
    <t>84.   </t>
  </si>
  <si>
    <t>Entitatea publică respectă reglementările pentru atribuirea contractelor de achiziții publice, inclusiv procesul de evaluare a ofertelor din punct de vedere tehnic al achiziției?</t>
  </si>
  <si>
    <t>84.               </t>
  </si>
  <si>
    <t>Публичный субъект соблюдает ли правила присуждения договоров государственных закупок, в том числе процесс оценки оферт с технической точки зрения закупки?</t>
  </si>
  <si>
    <t>85.   </t>
  </si>
  <si>
    <t>În procesul de achiziții, au fost respectate termenele limită pentru fiecare etapă?</t>
  </si>
  <si>
    <t>85.               </t>
  </si>
  <si>
    <t>В процессе закупок, были ли соблюдены сроки каждого этапа?</t>
  </si>
  <si>
    <t>86.   </t>
  </si>
  <si>
    <t>Entitatea publică păstrează documentația aferentă fiecărei achiziții, inclusiv deciziile cu privire la rezultatele selectării ofertei/ofertelor cîștigătoare?</t>
  </si>
  <si>
    <t>86.               </t>
  </si>
  <si>
    <t>Сохраняет ли публичный субъект документацию каждой закупки, в том числе решения по результатам выбора выигравшего оферта / оферт?</t>
  </si>
  <si>
    <t>87.   </t>
  </si>
  <si>
    <t>Contractul încheiat corespunde prevederilor ofertei cîștigătoare?</t>
  </si>
  <si>
    <t>87.               </t>
  </si>
  <si>
    <t>Заключенный договор соответствует ли положениям выигравшего оферта?</t>
  </si>
  <si>
    <t>88.   </t>
  </si>
  <si>
    <t>Entitatea publică a solicitat garanția de bună execuție pentru contractele a căror valoare este mai mare decât cuantumurile stabilite de legislație?</t>
  </si>
  <si>
    <t>88.               </t>
  </si>
  <si>
    <t>Требовал ли публичный субъект гарантию добросовестного исполнения для договоров, стоимость которых превышает сумму, установленную законодательством?</t>
  </si>
  <si>
    <t>89.   </t>
  </si>
  <si>
    <t>Contractele sunt executate în termen și în limita valorii acestora ?</t>
  </si>
  <si>
    <t>89.               </t>
  </si>
  <si>
    <t>Договоры выполнены в срок и в пределах их стоимости?</t>
  </si>
  <si>
    <t>90.   </t>
  </si>
  <si>
    <t>În momentul recepționării bunurilor / serviciilor / lucrărilor, înainte de acceptarea facturii / procesului-verbal de recepție, se verifică fizic respectarea condițiilor contractuale cu privire la descriere, cantitate, standard, preț?</t>
  </si>
  <si>
    <t>90.               </t>
  </si>
  <si>
    <t>В момент принятия товаров / услуг / работ, до принятия счета / протокола о получении, проверяется ли физически соблюдение договорных условий по описанию, количеству, стандарту, цене?</t>
  </si>
  <si>
    <t>91.   </t>
  </si>
  <si>
    <t>Sunt verificate datele cu privire la preț, cantitate, calitate, cheltuieli de transport, termen de plată din facturile / procesele-verbale de recepție ale furnizorilor cu datele din contractul de achiziție?</t>
  </si>
  <si>
    <t>91.               </t>
  </si>
  <si>
    <t>Проверяются ли данные о цене, количестве, качестве, транспортных расходах, сроках оплаты из счетов поставщиков / протокола о получении с данными из договора покупок?</t>
  </si>
  <si>
    <t>92.   </t>
  </si>
  <si>
    <t>Soldul creanțelor și datoriilor cu termenul de prescripție expirat este nul?</t>
  </si>
  <si>
    <t>92.               </t>
  </si>
  <si>
    <t>Является ли остаток по дебиторским и кредиторским задолженностям с истекшим сроком исковой давности нулевым?</t>
  </si>
  <si>
    <t>Dacă Nu, indicați cuantumul creanțelor și datoriilor cu termenul de prescripție expirat (mii lei), precum şi măsurile întreprinse..</t>
  </si>
  <si>
    <t>Если Нет, укажите размер дебиторских и кредиторских задолженностей с истекшим сроком исковой давности (тысяч леев), а также принятые меры.</t>
  </si>
  <si>
    <t>93.   </t>
  </si>
  <si>
    <t xml:space="preserve">Sunt instituite proceduri de monitorizare a creanțelor și datoriilor? </t>
  </si>
  <si>
    <t>93.               </t>
  </si>
  <si>
    <t>Установлены ли процедуры мониторинга дебиторской и кредиторской задолженности?</t>
  </si>
  <si>
    <t>Если да, перечислите их.</t>
  </si>
  <si>
    <t>Заработная плата</t>
  </si>
  <si>
    <t>94.   </t>
  </si>
  <si>
    <t>Există o divizare între funcţiile de înregistrare a timpului de muncă şi funcţiile de calcul a salariului?</t>
  </si>
  <si>
    <t>94.               </t>
  </si>
  <si>
    <t>Существует ли разделение между функциями регистрации рабочего времени и функциями расчета заработной платы?</t>
  </si>
  <si>
    <t>95.   </t>
  </si>
  <si>
    <t>Salariile de bază sunt aprobate de către managerul entităţii publice şi/sau stabilite prin contract de muncă?</t>
  </si>
  <si>
    <t>95.               </t>
  </si>
  <si>
    <t>Основная заработная плата утверждается ли менеджером публичного субъекта и/или установлены трудовым договором?</t>
  </si>
  <si>
    <t>96.   </t>
  </si>
  <si>
    <t>Sporurile, premiile și alte drepturi salariale sunt aprobate de către managerul entităţii publice?</t>
  </si>
  <si>
    <t>96.               </t>
  </si>
  <si>
    <t>Утверждаются ли менеджером публичного субъекта надбавки, премии и другие выплаты?</t>
  </si>
  <si>
    <t>97.   </t>
  </si>
  <si>
    <t>Soldul datoriilor privind retribuirea muncii este nul (cu excepția datoriilor pentru luna decembrie)?</t>
  </si>
  <si>
    <t>97.               </t>
  </si>
  <si>
    <t>Является ли остаток задолженностей по оплате труда нулевым (за исключением задолженностей за декабрь)?</t>
  </si>
  <si>
    <t>Dacă Nu, descrieți cauza şi indicați:</t>
  </si>
  <si>
    <t>Если Нет, опишите причину и укажите::</t>
  </si>
  <si>
    <t>a)       cuantumul acestora (mii lei)</t>
  </si>
  <si>
    <t>a)                  их размер (тыс. леев);</t>
  </si>
  <si>
    <t>b)       perioada formării</t>
  </si>
  <si>
    <t>b)                  период формирования.</t>
  </si>
  <si>
    <t>Информационные технологии</t>
  </si>
  <si>
    <t>98.   </t>
  </si>
  <si>
    <t>În cadrul entităţii publice există o divizare a sarcinilor între programatori şi utilizatori de programe/aplicații?</t>
  </si>
  <si>
    <t>98.               </t>
  </si>
  <si>
    <t>В публичном субъекте существует разделение обязанностей между программистами и пользователями программ / аппликаций?</t>
  </si>
  <si>
    <t>99.   </t>
  </si>
  <si>
    <t>Personalului, responsabil de tehnologii informaționale, îi este interzis să inițieze tranzacții şi să efectueze schimbări în fișierele de referinţă?</t>
  </si>
  <si>
    <t>99.               </t>
  </si>
  <si>
    <t>Запрещается ли персоналу ответственный за информационных технологий, инициировать транзакции и сделать изменения в ссылочные файлы?</t>
  </si>
  <si>
    <t>100.           </t>
  </si>
  <si>
    <t>Sunt cerute parole unice şi confidențiale pentru accesarea sistemelor de tehnologii informaționale, programelor/aplicațiilor?</t>
  </si>
  <si>
    <t>Требуются ли уникальные и конфиденциальные пароли доступа к системам информационных технологий, программам / аппликациям?</t>
  </si>
  <si>
    <t>101.</t>
  </si>
  <si>
    <t>Sunt parolele schimbate la intervale regulate de timp, precum şi sunt anulate pentru angajaţii care nu mai activează în cadrul entităţii publice?</t>
  </si>
  <si>
    <t>101.           </t>
  </si>
  <si>
    <t>Меняются ли пароли периодически и также аннулируются пароли для сотрудников, которые больше не работают в публичном субъекте?</t>
  </si>
  <si>
    <t>102.</t>
  </si>
  <si>
    <t>Angajaţii au acces numai la acele programe/aplicații, care sunt necesare în vederea îndeplinirii sarcinilor?</t>
  </si>
  <si>
    <t>102.           </t>
  </si>
  <si>
    <t>Сотрудники имеют доступ только к необходимым для выполнения обязанностей программам / аппликациям?</t>
  </si>
  <si>
    <t>103.</t>
  </si>
  <si>
    <t>Se efectuează periodic copii de rezervă ale fișierelor de date în locații, diferite de cele originale?</t>
  </si>
  <si>
    <t>103.           </t>
  </si>
  <si>
    <t>Делаются ли периодически резервные копии файлов с данными в местоположениях разных от оригинала?</t>
  </si>
  <si>
    <t>104.</t>
  </si>
  <si>
    <t>Sunt evaluate periodic activitățile de control din cadrul programelor / aplicațiilor? Dacă Da, indicați periodicitatea.</t>
  </si>
  <si>
    <t>104.           </t>
  </si>
  <si>
    <t>Регулярно ли оцениваются контрольные мероприятия в программах / приложениях? Если да, укажите периодичность.</t>
  </si>
  <si>
    <t>Notă: * Un post este considerat ca fiind sensibil dacă, de regulă, prezintă riscuri semnificative de delapidare / fraudă / corupție. De asemenea, se consideră a fi posturi sensibile posturile care au atribuţii de control, efectuează activitatea în relație directă cu beneficiarul (cetăţeni sau agenți economici).</t>
  </si>
  <si>
    <t>Примечание: * Должность считается подверженной риску, если обычно представляет значительный риск кражи / мошенничества / коррупции. А также считаются подверженные рискам должности, которые связанны с контрольными полномочиями, выполняют работу, непосредственно связанную с бенефициарами (граждане или экономические агенты).</t>
  </si>
  <si>
    <t>** Procesul reprezintă un șir de activități inter-relaționate și logic structurate, organizate într-o ordine specifică, în aria de funcții și competențe ale entității publice. Procesul începe și se termină în entitatea publică și servește la atingerea obiectivelor predefinite ale acesteia. Procesul include elemente de intrare (financiare, umane, de timp), activități și elemente de ieșire (produse și servicii).</t>
  </si>
  <si>
    <t>** Процесс представляет собой ряд взаимосвязанных и логически структурированных действий, организованных в специфическом порядке, в пределах функций и компетенций публичного субъекта. Процесс начинается и завершается в публичном субъекте и служит для достижения заранее установленных ею целей. Процесс включает входящие элементы (финансовые, человеческие, времени), действия и исходящие элементы (товары и услуги).</t>
  </si>
  <si>
    <t>Nume, prenume / Funcţia / Semnătura</t>
  </si>
  <si>
    <t xml:space="preserve">        Имя, фамилия / Должность / Подпись </t>
  </si>
  <si>
    <t>X</t>
  </si>
  <si>
    <r>
      <t xml:space="preserve">a) sistemul CIM </t>
    </r>
    <r>
      <rPr>
        <b/>
        <sz val="11"/>
        <color indexed="8"/>
        <rFont val="Calibri"/>
        <family val="2"/>
      </rPr>
      <t>este conform</t>
    </r>
    <r>
      <rPr>
        <sz val="11"/>
        <color theme="1"/>
        <rFont val="Calibri"/>
        <family val="2"/>
        <scheme val="minor"/>
      </rPr>
      <t xml:space="preserve"> dacă sunt implementate integral toate cele 20 SNCI/compartimente;</t>
    </r>
  </si>
  <si>
    <r>
      <t xml:space="preserve">b) sistemul CIM </t>
    </r>
    <r>
      <rPr>
        <b/>
        <sz val="11"/>
        <color indexed="8"/>
        <rFont val="Calibri"/>
        <family val="2"/>
      </rPr>
      <t>este parțial conform</t>
    </r>
    <r>
      <rPr>
        <sz val="11"/>
        <color theme="1"/>
        <rFont val="Calibri"/>
        <family val="2"/>
        <scheme val="minor"/>
      </rPr>
      <t xml:space="preserve"> dacă sunt implementate integral între 9 și 19 SNCI/compartimente;</t>
    </r>
  </si>
  <si>
    <r>
      <t xml:space="preserve">c) sistemul CIM </t>
    </r>
    <r>
      <rPr>
        <b/>
        <sz val="11"/>
        <color indexed="8"/>
        <rFont val="Calibri"/>
        <family val="2"/>
      </rPr>
      <t>este neconform</t>
    </r>
    <r>
      <rPr>
        <sz val="11"/>
        <color theme="1"/>
        <rFont val="Calibri"/>
        <family val="2"/>
        <scheme val="minor"/>
      </rPr>
      <t xml:space="preserve"> dacă sunt implementate integral între 1 și 8 SNCI/compartimente.</t>
    </r>
  </si>
  <si>
    <r>
      <t xml:space="preserve">33. Declarația de răspundere managerială se plasează pe pagina web oficială a entității publice anual, </t>
    </r>
    <r>
      <rPr>
        <b/>
        <sz val="11"/>
        <color indexed="8"/>
        <rFont val="Calibri"/>
        <family val="2"/>
      </rPr>
      <t>pînă la data de 1 marti</t>
    </r>
    <r>
      <rPr>
        <sz val="11"/>
        <color theme="1"/>
        <rFont val="Calibri"/>
        <family val="2"/>
        <scheme val="minor"/>
      </rPr>
      <t>e.</t>
    </r>
  </si>
  <si>
    <t>În dependenţă de necesităţile şi posibilităţile de instruire angajaţii şi managerii instituţiilor sunt repartizaţi la instruiri periodice.</t>
  </si>
  <si>
    <t>Sunt aprobate Regulamente prin care sunt definite atribuţiile subdiviziunilor.</t>
  </si>
  <si>
    <t>Resursele alocate sunt repartizate astfel, încât să asigure activităţile necesare realizării obiectivelor specifice fiecărei subdiviziuni structurale - în cazuri de necesitate bugetul poate fi modificat sau corelat.</t>
  </si>
  <si>
    <t>Nu este cazul</t>
  </si>
  <si>
    <t>APL urmează să elaboreze Planul anual de comunicare.</t>
  </si>
  <si>
    <t>Funcția de audit intern încă n-a fost instituită.</t>
  </si>
  <si>
    <t>Planul de achiziții include costul prognozat al lucrărilor/ serviciilor.</t>
  </si>
  <si>
    <t>Contabilitatea Primăriei, verifică datele financiar-contabile, cuprinse în registrele contabile, sunt verificate şi reconciliate periodic.</t>
  </si>
  <si>
    <t>Primăria anual efectuează inventarierea a conturilor de activ şi pasiv cu înregistrarea în evidenţa contabilă a rezultatelor sau de cîte ori este nevoie, în acest sens se întocmeste Dispozitia primarului.</t>
  </si>
  <si>
    <t>Primăria respectli reglementările pentru atribuirea contractelor de achiziţii publice, inclusiv procesul de evaluare a ofertelor din punct de vedere tehnic al achiziţiei.</t>
  </si>
  <si>
    <t>Primăria în procesul de achiziţii, respectă toate termenele limită pentru fiecare etapă</t>
  </si>
  <si>
    <t>Primăria păstrează documentaţia aferentă fiecărei achiziţii, inclusiv deciziile cu privire la rezultatele selectării ofertei/ofertelor cîştigătoare, se îndosariază, se arhivează si se păstrează conform Nomenclatorului dosarelor.</t>
  </si>
  <si>
    <t>Primăria solicită garanţia de bună execuţie pentru contractele a căror valoare este mai mare decât cuantumurile stabilite de legislatie</t>
  </si>
  <si>
    <t>Contractele sunt executate în termen şi în limita valorii acestora</t>
  </si>
  <si>
    <t>Primăria în momentul recepţionării bunurilor/serviciilor/lucrărilor, înainte de acceptarea facturii /procesului-verbal de recepţie, se verifică fizic respectarea condiţiilor contractuale cu privire la descriere, cantitate, standard, preţ.</t>
  </si>
  <si>
    <t>Primăria verifică datele cu privire la preţ, cantitate, calitate, cheltuieli de transport, termen de plată din facturile/ procesele-verbalede recepţie ale furnizorilor cu datele din contractul de achizitie.</t>
  </si>
  <si>
    <t>100.</t>
  </si>
  <si>
    <t xml:space="preserve">Primăria deţine parole unice şi confidenţiale pentru accesarea sistemelor de tehnologii informaţionale, programelor/aplicaţiilor. </t>
  </si>
  <si>
    <t>Parolele sunt schimbate la intervale regulate de timp, precum şi sunt anulate pentru angajatii care nu mai activează în cadrul Primăriei.</t>
  </si>
  <si>
    <t>Primăria efectuează periodic copii de rezervă ale fişierelor de date în locaţii, diferite de cele originale.</t>
  </si>
  <si>
    <t>Functiile de iniţiere, verificare, avizare şi aprobare a tranzacţiilor sunt funcţii separate şi exercitate de persoane diferite. Contabilul-şef iniţiază tranzacţiile - primarul semnează; tranzacţii vînzare cumpărare - decizia consiliului, Comisia de licitație, semnarea se efectuează de primar, etc,...</t>
  </si>
  <si>
    <t>Programele soft financiare</t>
  </si>
  <si>
    <t>Da. Primăria asigură funcţionarea circuitelor şi fluxurilor informaţionale necesare supravegherii si realizării activitătilor conform fiselor de post, legislatiei etc ..</t>
  </si>
  <si>
    <t>Managerii, angajaţii primăriei respectă reglementările privind prevenirea fraudei şi corupţiei, asemenea cazuri nu au fost înregistrate.</t>
  </si>
  <si>
    <t>Structura organizaţională  este aprobată şi este în vigoare, prin care se asigură o atribuire clară a responsabilitătilor.</t>
  </si>
  <si>
    <t>Anual persoanele cu necesităţi de instruire sunt direcţionate la instruiri conform domeniului de competenţă și subdiviziunilor.</t>
  </si>
  <si>
    <t>Competenţele şi atribuţiile sunt delegate prin Fişele de post, Dispoziţiile Primarului, Deciziile Consiliului local, legislaţia în vigoare.</t>
  </si>
  <si>
    <t>Managerii de toate nivelurile deleagă împuternicire angajaţilor prin ordinele interne, dispoziţia primarului, în cazuri excepţionale prin Decizia Consiliului.</t>
  </si>
  <si>
    <t>Primăria se conduce de legislaţia în vigoare</t>
  </si>
  <si>
    <t>APL urmează să aprobe lista și să elaboreze proceduri privind  procesele de bază / operaţionale</t>
  </si>
  <si>
    <t>Instituțiile subordonate urmează să aprobe lista și să elaboreze proceduri privind  procesele de bază / operaţionale</t>
  </si>
  <si>
    <t>Cadrul normativ în vigoare şi reglementările interne cu privire la primirea, expedierea, înregistrarea, repartizarea şi arhivarea corespondenţei sunt cunoscute şi aplicate în practică de către toţi angajaţii. Arhivarea se efectuează conform legislatiei în vigoare si nomenclatorului.</t>
  </si>
  <si>
    <t>Se respectă conform legislației în vigoare, inclusiv a circularei bugetare.</t>
  </si>
  <si>
    <t>Da, conform legislației în vigoare.</t>
  </si>
  <si>
    <t>Primăria înregistrează toate tranzacţiile în evidenţa contabilă pe măsura efectuării acestora în programele de specialitate, la fel sunt arhivate şi sunt înregistrate în Registrele de evidentă.</t>
  </si>
  <si>
    <t>Încheierea contractului se efectuează în strictă corespunedere cu legislaţia în vigoare. Se solicita garantii de buna executie.</t>
  </si>
  <si>
    <t>Fișele de post specifică atribuțiile CIM conform responsabilităților aferente funcției. Primăria planifică să actualizeze fișele de post ca să includă referințe specifice CIM.</t>
  </si>
  <si>
    <t>Evaluarea modului de delegare a împuternicirilor se efectuează conform legislației în vigoare. Evaluarea externă se efectuează în cadrul controalelor organelor abilitate.</t>
  </si>
  <si>
    <t>Managerii entităţii publice comunică angajaţilor sarcinile şi responsabilităţile aferente sistemului de control intern managerial prin ordinile interne, la angajare, dispoziţii, volante, fişă de post, etc...</t>
  </si>
  <si>
    <t>Expedierea avizurilor cu privire la restanțe și respectarea termenelor; notificări privind achitarea în termen;  publicarea pe rețelele de socializare a anunțurilor privind colectarea restanțelor/ datoriilor etc.</t>
  </si>
  <si>
    <t>trimestrial</t>
  </si>
  <si>
    <t>Reprezentantii companiilor informationale nu pot initia / efectua tranzactii deoarece n-au acces la semnatura electronica/ dispozitivul digital.</t>
  </si>
  <si>
    <t>La necesitate. Softurile sunt menținute prin contract de deservire a acestora și intervin la solicitarea APL.</t>
  </si>
  <si>
    <t>Primăria aplică un program de instruire iniţială funcţionarilor publici debutanţi  - se acordă mentor. lnstruirile profesionale se efectuează intern cît şi extern. Funcţionarilor publici debutanţi, practicanţilor se aduce la cunoştinţă regulamentele, codurile, procedurile, etc.</t>
  </si>
  <si>
    <t>Realizarea planurilor de acţiuni se evaluează, monitorizează şi raportează la şedinţele operative ale Primăriei, în cadrul şedinţelor Consiliului, prin dări de seamă, rapoarte, note informative, etc ... Se efectuează trimestrial, semestrial, anual.</t>
  </si>
  <si>
    <t>Primăria necesită  instruire adițională și ghidare privind managementul riscurilor.</t>
  </si>
  <si>
    <t>Primăria dispune de activităţi de control al accesului (fizic sau electronic) la resurse, valori materiale, mijloace financiare, programe, bazede date, etc -safeuri, dulapuri cu cheie, depozite, parole la programe, softuri, cheițe electronice, etc...</t>
  </si>
  <si>
    <t>Primăria dispune de mecanisme de raportare a excepţiilor/erorilor către superiori, spre exemplu - anunţarea superiorului, şedinţele operative, volante, registru, etc...</t>
  </si>
  <si>
    <t>periodic - trimestrial, semestrial, anual, în corespundere cu legislaţia în vigoare.</t>
  </si>
  <si>
    <t>În conformitate cu Legea 436 din 2006. Adițional, Sunt mențiuni în fișele de post.</t>
  </si>
  <si>
    <t>Programele soft pentru inginerii cadastrali, perceptori fiscali, etc.</t>
  </si>
  <si>
    <t>Primăria dispune de un sistem informaţional pentru circulaţia documentelor asigurat prin email.</t>
  </si>
  <si>
    <t>Contractul încheiat corespunde prevederilor ofertei cîştigătoare.</t>
  </si>
  <si>
    <t>Nu este cazul, Achitarile s-au efectuat in termen.</t>
  </si>
  <si>
    <t>Salariile sunt calculate în conformitate cu Legea 270/2018 şi aprobate prin Dispoziţiile primarului si conform Schemei de salarizare.</t>
  </si>
  <si>
    <t>7 recomandări, implementate 6</t>
  </si>
  <si>
    <t>Planul strategic este accesibil pe pagina Web. Planurile de actiuni anuale sunt plasate pe pagina WEB.</t>
  </si>
  <si>
    <t>In cazul modificării obiectivelor bugetul se modifică pentru a atinge obiectivele specificate.</t>
  </si>
  <si>
    <t>Politica de contabilitate este în proces de elaborare.</t>
  </si>
  <si>
    <t>Primăria se conduce de legislaţia în vigoare, a fost aprobată Dispoziţia Cu privire la crearea grupului de lucru în domeniul achiziţiilor publice.</t>
  </si>
  <si>
    <t>APL asigură un grad de transparență înalt, prin publicarea operativă a informației pe pagina WEB oficiala, paginile de socializare, grupul Viber, panourile de informare, etc.</t>
  </si>
  <si>
    <t>APL asigură un grad de transparență înalt, prin publicarea operativă a informației pe pagina WEB oficiala, paginile de socializare,  panourile de informare, grupul Viber, etc., poşta electronică, dispoziţiile primarului, etc ...</t>
  </si>
  <si>
    <t>Primăria utilizează Reclamaţiile din partea cetăţenilor ca mijloace pentru a identifica şi corecta deficienţele de control intern managerial, reclamaţiile pot fi efectuate atît la telefon, cît şi pe reţelele de socializare, messenger, grupul Viber, depuse în scris, etc...</t>
  </si>
  <si>
    <t xml:space="preserve">Primăria evaluează, monitorizează şi raportează performanţa financiară (în baza indicatorilor bugetului anual), se aprobă semestrial, 9 luni şi anual decizii cu privire la executarea bugetului, în cazul modificării bugetului - Decizii cu privire la modificarea şi alocarea mijloacelor financiare, cu privire la modificarea Legii bugetului de stat - se aprobă decizii cu privire la Corelarea bugetului, ş.a. </t>
  </si>
  <si>
    <t>Da, Trezoreria de stat (tranzactii)</t>
  </si>
  <si>
    <t>Evidenţa mijloacelor fixe este asigurată prin ţinerea fişelor de evidenţă în format de hîrtie și în programul de contabilittae 1C SIIECAP.</t>
  </si>
  <si>
    <t>Este estimată corect valoarea fiecărui mijloc fix în conformitate cu actele primare, cu îndeplinirea actelor contabile corespunzătoare.</t>
  </si>
  <si>
    <t>Transmiterea/ casarea/ vînzarea / darea în locaţiune a mijloacelor fixe este documentată şi efectuată prin Decizia Consiliului.</t>
  </si>
  <si>
    <t>Primăria aprobă anual Planul de achiziții, disponibil pe pagina WEB.</t>
  </si>
  <si>
    <t>Sporurile, premiile şi alte drepturi salariale sunt aprobate de către primar prin Dispozitii și de către Consiliul local prin Decizii. Calculul este efectuat conform Legii nr. 270/2018.</t>
  </si>
  <si>
    <t>Angajaţii au acces numai la acele programe/aplicaţii, care sunt necesare în vederea îndeplinirii sarcinilor.</t>
  </si>
  <si>
    <t>Regulament si Plan antifrauda, antocoruptie</t>
  </si>
  <si>
    <t>Regulament de organizare şi funcţionare a primăriei</t>
  </si>
  <si>
    <t>Regulamentele institutiilor subordonate</t>
  </si>
  <si>
    <t>Fise de post actualizate</t>
  </si>
  <si>
    <t>Referinta ala Dispozita Grupul de lucru si Dispozitia privind Planul de actiuni</t>
  </si>
  <si>
    <t>Strategia</t>
  </si>
  <si>
    <t xml:space="preserve">Planul anual cu obiective operationale </t>
  </si>
  <si>
    <t>Planul anual cu obiective operationale descrise detaliat (SMART - specifice, măsurabile, abordabile, relevante şi definite în timp)</t>
  </si>
  <si>
    <t>Obiective individuale in corespundere cu Planul operational al APL</t>
  </si>
  <si>
    <t>Plan de actiuni anual</t>
  </si>
  <si>
    <t>Registrul Riscurilor actualizat pe fiecare obiectiv strategic, operational</t>
  </si>
  <si>
    <t>Politica de contabilitate actualizata</t>
  </si>
  <si>
    <t>Regulament cu privire la achizitiile publice de valoare mica si mare</t>
  </si>
  <si>
    <t>Regulament cu privire la inventariere</t>
  </si>
  <si>
    <t>Regulament cu privire la protectia datelor</t>
  </si>
  <si>
    <t>Regulament cu privire la descrierea proceselor. Dispozitie cu privire la aprobarea proceselor in cadrul APL</t>
  </si>
  <si>
    <t>Plan anual de comunicare aprobat. Regulament privind comunicarea</t>
  </si>
  <si>
    <t>Regulament de privire la primirea, expedierea, înregistrarea, repartizarea şi arhivarea corespondenţei</t>
  </si>
  <si>
    <t>e-Cancelaria</t>
  </si>
  <si>
    <t>CISC, e-Cancelaria</t>
  </si>
  <si>
    <t>Primăria dispune de mecanisme de raportare a excepţiilor/erorilor către superiori, spre exemplu - anunţarea superiorului, şedinţele operative, volante, registru, boxa, etc...</t>
  </si>
  <si>
    <t>Dispoztiii Grup de lucru, Plan de actinuni SCIM</t>
  </si>
  <si>
    <t>Regulament colectarea taxelor, impozitelor</t>
  </si>
  <si>
    <t>Plan anual de achizitii</t>
  </si>
  <si>
    <t>Sunt respectate.</t>
  </si>
  <si>
    <t>Primăria Municipiului Strășeni</t>
  </si>
  <si>
    <t>Valentina Casian, primar</t>
  </si>
  <si>
    <t>În anul 2022 Primăria mun. Strășeni a fost supusă auditului extern „ Cu privire la  conformității investițiilor și reparațiilor capitale efectuate de către unele unități administrativ-teritoriale de nivelul I și de nivelul II în perioada anului 2021”</t>
  </si>
  <si>
    <t>Valentina CASIAN, primar</t>
  </si>
  <si>
    <t>Elaborarea proiectelor de buget, Achizitii, Corelarea Bugetului, Creșterea veniturilor, Formarea continua la Educatia timpurie, Organizarea alegerilor locale, Eficiența energetică, Creșterea economică  Inventarierea terenurilor, corectarea erorilor, Delimitarea terenurilor; Patrimoniul Public, Turism,Modificarea Codului muncii; Aprobarea cadastrului funciar; Modificări la Codul fiscal.</t>
  </si>
  <si>
    <t>Managementul riscurilor, Achizitii publice, Modul de organizare a licitatiilor cu strigare, Gestionarea patrimoniului public, managementul proiectelor transfrontaliere, eficiența energetică.</t>
  </si>
  <si>
    <t xml:space="preserve">Valentina Casian, primar primarcasian@gmail.com </t>
  </si>
  <si>
    <t>Codul de Etică</t>
  </si>
  <si>
    <t>5 200 lei</t>
  </si>
  <si>
    <t>20 000 lei</t>
  </si>
  <si>
    <t>In proces de actualizarea a riscurilor</t>
  </si>
  <si>
    <t xml:space="preserve">A fost adus la cunoștința conducătorilor necesitatea de a deține un registru al riscurilor , urmează a fi completat de către ei individual </t>
  </si>
  <si>
    <t>În proces de actualizare</t>
  </si>
  <si>
    <t>Riscurile se regăsesc în toate documentele locale strategie, note conceptuale și proiecte</t>
  </si>
  <si>
    <t>Politica de contabilitate este în proces de actualizare.</t>
  </si>
  <si>
    <t>Primăria se conduce de legislaţia în vigoare, semnătura electronică, parole, programe, alte mijloace IT.</t>
  </si>
  <si>
    <t xml:space="preserve">În anul 2024  a fost  creat grupul de lucru si planul de actiuni CIM. </t>
  </si>
  <si>
    <t>Dispoziția  nr. 34 din 07 Martie 2024 Cu privire la sistemul de control intern managerial și instituirea grupului de lucru responsabil de organizarea și implementarea/ dezvoltarea SCIM în cadrul Primăriei Municipiului Strășeni</t>
  </si>
  <si>
    <t>Da, se fac acte de verificare, inventarierea anuală, se emit avize, prescriății, etc.</t>
  </si>
  <si>
    <t>Venituri 122 000 000 lei, cheltuieli și active nefinanciare 122 000 000 lei</t>
  </si>
  <si>
    <t>Venituri 136 470 436,82   lei, cheltuieli și active nefinanciare 123 401 975,32 lei</t>
  </si>
  <si>
    <t>Venituri 141 921 156  lei, cheltuieli și active nefinanciare  147 032 087 lei</t>
  </si>
  <si>
    <t xml:space="preserve"> ASP, ARFC, Ministerul educației, CALM, Agentia achizitii publice, Minsiterul de Fianțe, Comisia Electorală Centrală, ARFC, Cancelaria de Stat, DDF, Centrul de Energie Durabilă, Convenția Primarilor pentru Energie și Climă, Inițiativa Primării  pentru creșterea Economică</t>
  </si>
  <si>
    <t xml:space="preserve">Angajaţii primăriei se conduc de Legea nr. 25/2008 privind Codul de conduită a funcţionarului public. Standardele de comportament etic sunt comunicate tuturor angajaţilor. Este adoptată Decizia 3/05 din 21 martie 2019 ”Cu privire la aprobarea Codului de etică
şi deontologie a angajaților din cadrul
Primăriei municipiului Străşeni”. Fiecare angajat dispune de Fișa de post, se aduce la cunoștință contrasemnătură. Codul de etică este publicat pe site-ul Primăriei. </t>
  </si>
  <si>
    <t>Managerii instituţiilor din subordine şi angajaţii Primăriei respectă standardele de comportament etic. N-au fost înregistrate incidente în anul 2025.</t>
  </si>
  <si>
    <t>Angajaţii entităţii publice  respectă reglementările privind prevenirea fraudei şi corupţiei,  asemenea cazuri nu au fost înregistrate.Există confirmări prin semnătură că au fost aduse la cunoștința angajaților - Fișa de post</t>
  </si>
  <si>
    <t xml:space="preserve">Prin Decizia Consiliului municipal din 30 septembrie 2020 a fost aprobat Regulamentul de
funcționare a Centrului de Informare şi Servicii pentru Cetățeni
în cadrul Primăriei mun. Străşeni. </t>
  </si>
  <si>
    <t>Fiecare angajat dispune de fişă de post cu care este cunoscut la angajare şi modificate în dependenţă de sarcinile stipulate. Fişele de post sunt aprobate şi semnate de toţi angajaţii.Pentru anul 2026 urmează a fi actualizate fișele de post și aduse la cunoștință sub semnătură.</t>
  </si>
  <si>
    <t>Sunt în vigoare Regulamentele  a celor 6 Instituții de Educație Timpurie, a Școlii de Arte Eugen Doga, Muzeul de Istorie și Etnografie, Biblioteca Făgureni, Cămunil Cultural Făgureni, Gospodăria Comunală, SA Apă Canal Strășeni</t>
  </si>
  <si>
    <t>Bugetul UAT include resursele pentru pregătire profesională continua.</t>
  </si>
  <si>
    <t xml:space="preserve">Evaluarea performanţelor se efectuează semestrial. Anual conform fişelor de evaluare  a performanţelor individuale. </t>
  </si>
  <si>
    <t xml:space="preserve">Managerii promovează şi contribuie la dezvoltarea CIM în cadrul  sedintelor, sesiuni de informare. În anul 2026 se  va continua îndeplinirea acțiunilor  stabilite în Planul de actiuni SCIM. </t>
  </si>
  <si>
    <t>DA. Structura organizatorică este configurată astfel încât atribuțiile de aprobare, executare și control sunt repartizate unor persoane diferite. Segregarea este formalizată prin Regulamentul de Organizare și Funcționare (ROF) și prin fișele postului, evitându-se cumulul de funcții incompatibile care ar putea genera riscuri de eroare sau fraudă</t>
  </si>
  <si>
    <t>Obiectivele strategice sunt identificate şi aprobate prin Strategia de Dezvoltare Socio Economică a Municipiului Strășeni anii 2026-2030</t>
  </si>
  <si>
    <t>Primăria a aprobat obiectivele operaționale în Planul de acţiuni pentru anii 2025-2026 în corespundere cu obiectivele strategice.</t>
  </si>
  <si>
    <t>Primăria a aprobat obiectivele operaționale în Planul de acţiuni pentru anii 2025-2026 în corespundere cu obiectivele strategice. Urmează ca obiectivele operaționale să fie actualizate/ ajustate  conform principiului SMART.</t>
  </si>
  <si>
    <t>Entitatea publică dispune de Plan de acțiuni bianual, 2025-2026</t>
  </si>
  <si>
    <t>Entitatea publică dispune de plan de acțiuni strategice</t>
  </si>
  <si>
    <t>Fiecare subdiviziune dispune de un Plan de acțiuni</t>
  </si>
  <si>
    <t>Urmează să actualizăm registrul de riscuri in 2026</t>
  </si>
  <si>
    <t>Primăria se conduce de legislaţia în vigoare. A fost aprobată Dispozitia cu privire la instituirea comisiei de inventariere a patrimoniului public, unde sunt menţionate atribuțile grupului de lucru, sunt în lucru mai multe registre: Registrul monumentelor locale, Registrul Clădirilor publice aflate la evineța contabilă a primăriei, Regestrul fântânilor și izvoarelor, etc.</t>
  </si>
  <si>
    <t>Înregistrarea timpului de muncă se efectuează de către specialistul principal (resurse umane) completând Tabelul de pontaj şi funcţiile de calcul a salariului este efectuat de către contabilitate - în cazul aparatului administrativ al primarului; în cazul subdiviziunilor înregistrarea timpului se efectuează de către managerii instituţiilor, iar calcularea se efectuează de contabilitatea Primăriei.</t>
  </si>
  <si>
    <t>Evaluarea performanţelor se efectuează semestrial. Informaţia privind perioada desfăşurării cursurilor/instruirilor se efectuează în cadrul şedinţelor/volantelor.  Cursurile/instruirile se efectuează la instituțiile de formare continuă. Sunt seminare organizate instruiri la comanda de stat (Institutul Național de Administrație și Management Public), instruiri tematice organizate de  CALM, alți parteneri externi în cadrul poriectelor.</t>
  </si>
  <si>
    <t xml:space="preserve">Regulament cu privire la evaluarea performanțelor profesionale ale funcționarului public (HG 201/2009); Regulament
intern cu privire la organizarea și evaluarea performanțelor profesionale și modul de stabilire a sporului pentru performanță personalului contractual din cadrul Primăriei municipiului Strășeni și directorilor instituțiilor de învățământ și cultură din subordine
</t>
  </si>
  <si>
    <t>Entitatea are stabilite obiectivele pentru fiecare angajat, la etapa de evaluare</t>
  </si>
  <si>
    <t>În Primărie există o divizare a sarcinilor între programatori şi utilizatori de programe/aplicaţii - Softurile sunt elaborate și menținute prin contract de deservire a acestora.</t>
  </si>
  <si>
    <t>52 planificate pentru a. 2026</t>
  </si>
  <si>
    <t xml:space="preserve">a)       numărul acțiunilor planificate pentru perioada 2025-2026; </t>
  </si>
  <si>
    <t>b)       numărul acțiunilor realizate sau în proces de realizare în anul 2025;</t>
  </si>
  <si>
    <t>c)       numărul acțiunilor rămase spre implementare pentru anul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</si>
</sst>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indexed="8"/>
      <name val="Calibri"/>
      <family val="2"/>
    </font>
    <font>
      <u/>
      <sz val="11"/>
      <color theme="10"/>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sz val="10"/>
      <color theme="1"/>
      <name val="Calibri"/>
      <family val="2"/>
      <scheme val="minor"/>
    </font>
    <font>
      <sz val="9"/>
      <color rgb="FF000000"/>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b/>
      <u/>
      <sz val="12"/>
      <color theme="1"/>
      <name val="Calibri"/>
      <family val="2"/>
      <scheme val="minor"/>
    </font>
    <font>
      <b/>
      <sz val="11"/>
      <color rgb="FF0000FF"/>
      <name val="Calibri"/>
      <family val="2"/>
      <scheme val="minor"/>
    </font>
    <font>
      <b/>
      <vertAlign val="subscript"/>
      <sz val="8"/>
      <color theme="1"/>
      <name val="Calibri"/>
      <family val="2"/>
      <scheme val="minor"/>
    </font>
    <font>
      <sz val="10"/>
      <color rgb="FF000000"/>
      <name val="Calibri"/>
      <family val="2"/>
      <scheme val="minor"/>
    </font>
    <font>
      <b/>
      <sz val="12"/>
      <color theme="1"/>
      <name val="Calibri"/>
      <family val="2"/>
      <scheme val="minor"/>
    </font>
    <font>
      <sz val="10"/>
      <color theme="1"/>
      <name val="Calibri"/>
      <family val="2"/>
      <charset val="204"/>
      <scheme val="minor"/>
    </font>
    <font>
      <sz val="10"/>
      <color theme="5"/>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1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xf numFmtId="0" fontId="5"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left" vertical="center"/>
    </xf>
    <xf numFmtId="0" fontId="0" fillId="0" borderId="0" xfId="0" applyAlignme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9" fillId="0" borderId="0" xfId="0" applyFont="1" applyAlignment="1">
      <alignment vertical="center"/>
    </xf>
    <xf numFmtId="0" fontId="6"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0" fontId="12" fillId="0" borderId="0" xfId="0" applyFont="1" applyAlignment="1">
      <alignment horizontal="right" vertical="center"/>
    </xf>
    <xf numFmtId="0" fontId="13" fillId="0" borderId="0" xfId="0" applyFont="1" applyAlignment="1">
      <alignment vertical="center"/>
    </xf>
    <xf numFmtId="0" fontId="14" fillId="0" borderId="0" xfId="0" applyFont="1" applyAlignment="1">
      <alignment horizontal="right" vertical="center"/>
    </xf>
    <xf numFmtId="0" fontId="6" fillId="0" borderId="0" xfId="0" applyFont="1" applyAlignment="1">
      <alignment horizontal="justify" vertical="center"/>
    </xf>
    <xf numFmtId="0" fontId="4" fillId="0" borderId="0" xfId="0" applyFont="1" applyAlignment="1">
      <alignment horizontal="justify" vertical="center"/>
    </xf>
    <xf numFmtId="0" fontId="6" fillId="0" borderId="1" xfId="0" applyFont="1" applyBorder="1" applyAlignment="1">
      <alignment vertical="center"/>
    </xf>
    <xf numFmtId="0" fontId="10" fillId="0" borderId="1" xfId="0" applyFont="1" applyBorder="1" applyAlignment="1">
      <alignment horizontal="center" vertical="center" wrapText="1"/>
    </xf>
    <xf numFmtId="0" fontId="10" fillId="0" borderId="1" xfId="0" applyFont="1" applyBorder="1" applyAlignment="1">
      <alignment horizontal="right" vertical="center"/>
    </xf>
    <xf numFmtId="0" fontId="10" fillId="0" borderId="1" xfId="0" applyFont="1" applyBorder="1" applyAlignment="1">
      <alignment vertical="center"/>
    </xf>
    <xf numFmtId="0" fontId="10" fillId="0" borderId="1" xfId="0" applyFont="1" applyBorder="1" applyAlignment="1">
      <alignment horizontal="left" vertical="center"/>
    </xf>
    <xf numFmtId="0" fontId="11"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0" xfId="0" applyFont="1" applyAlignment="1">
      <alignment vertical="center" wrapText="1"/>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2" fillId="0" borderId="0" xfId="1" applyAlignment="1">
      <alignment vertical="center"/>
    </xf>
    <xf numFmtId="0" fontId="11" fillId="0" borderId="0" xfId="0" applyFont="1" applyAlignment="1">
      <alignment vertical="center" wrapText="1"/>
    </xf>
    <xf numFmtId="0" fontId="6"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0" fillId="0" borderId="0" xfId="0" applyFont="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49" fontId="6" fillId="0" borderId="1" xfId="0" applyNumberFormat="1" applyFont="1" applyBorder="1" applyAlignment="1">
      <alignment horizontal="center" vertical="center" wrapText="1"/>
    </xf>
    <xf numFmtId="0" fontId="16" fillId="0" borderId="0" xfId="0" applyFont="1" applyAlignment="1">
      <alignment horizontal="right" vertical="center"/>
    </xf>
    <xf numFmtId="0" fontId="16" fillId="0" borderId="0" xfId="0" applyFont="1" applyAlignment="1">
      <alignment horizontal="left" vertical="center"/>
    </xf>
    <xf numFmtId="0" fontId="6" fillId="0" borderId="1" xfId="0" applyFont="1" applyBorder="1" applyAlignment="1">
      <alignment horizontal="left" vertical="center" wrapText="1"/>
    </xf>
    <xf numFmtId="0" fontId="0" fillId="0" borderId="0" xfId="0" applyAlignment="1">
      <alignmen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6" fillId="2" borderId="1" xfId="0" applyFont="1" applyFill="1" applyBorder="1" applyAlignment="1">
      <alignment horizontal="left" vertical="center" wrapText="1"/>
    </xf>
    <xf numFmtId="15" fontId="6" fillId="0" borderId="0" xfId="0" applyNumberFormat="1" applyFont="1" applyAlignment="1">
      <alignment horizontal="right" vertical="center"/>
    </xf>
    <xf numFmtId="0" fontId="6" fillId="3" borderId="0" xfId="0" applyFont="1" applyFill="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0" xfId="0" applyAlignment="1">
      <alignment horizontal="left" vertical="center" wrapText="1"/>
    </xf>
    <xf numFmtId="0" fontId="16" fillId="0" borderId="0" xfId="0" applyFont="1" applyAlignment="1">
      <alignment horizontal="center" vertical="center"/>
    </xf>
    <xf numFmtId="0" fontId="8" fillId="0" borderId="0" xfId="0" applyFont="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6" fillId="0" borderId="1" xfId="0" applyFont="1" applyBorder="1" applyAlignment="1">
      <alignment horizontal="left"/>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left"/>
    </xf>
    <xf numFmtId="4" fontId="6" fillId="2" borderId="12" xfId="0" applyNumberFormat="1" applyFont="1" applyFill="1" applyBorder="1" applyAlignment="1">
      <alignment horizontal="left"/>
    </xf>
    <xf numFmtId="0" fontId="6" fillId="2" borderId="8" xfId="0" applyFont="1" applyFill="1" applyBorder="1" applyAlignment="1">
      <alignment horizontal="left"/>
    </xf>
    <xf numFmtId="0" fontId="6" fillId="2" borderId="9" xfId="0" applyFont="1" applyFill="1" applyBorder="1" applyAlignment="1">
      <alignment horizontal="left"/>
    </xf>
    <xf numFmtId="0" fontId="6" fillId="2" borderId="13" xfId="0" applyFont="1" applyFill="1" applyBorder="1" applyAlignment="1">
      <alignment horizontal="left"/>
    </xf>
    <xf numFmtId="0" fontId="6" fillId="2" borderId="10" xfId="0" applyFont="1" applyFill="1" applyBorder="1" applyAlignment="1">
      <alignment horizontal="left"/>
    </xf>
    <xf numFmtId="0" fontId="6" fillId="2" borderId="11" xfId="0" applyFont="1" applyFill="1" applyBorder="1" applyAlignment="1">
      <alignment horizontal="left"/>
    </xf>
    <xf numFmtId="4" fontId="6" fillId="0" borderId="1" xfId="0" applyNumberFormat="1" applyFont="1" applyBorder="1" applyAlignment="1">
      <alignment horizontal="left"/>
    </xf>
    <xf numFmtId="0" fontId="6" fillId="0" borderId="1" xfId="0" applyFont="1" applyBorder="1" applyAlignment="1">
      <alignment horizontal="left" wrapText="1"/>
    </xf>
    <xf numFmtId="0" fontId="17" fillId="2" borderId="1" xfId="0" applyFont="1" applyFill="1" applyBorder="1" applyAlignment="1">
      <alignment horizontal="left"/>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wrapText="1"/>
    </xf>
    <xf numFmtId="0" fontId="6" fillId="0" borderId="1" xfId="0" applyFont="1" applyBorder="1" applyAlignment="1">
      <alignmen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wrapText="1"/>
    </xf>
    <xf numFmtId="0" fontId="6" fillId="2" borderId="1" xfId="0" applyFont="1" applyFill="1" applyBorder="1" applyAlignment="1">
      <alignment horizontal="left" vertical="center" wrapText="1"/>
    </xf>
    <xf numFmtId="0" fontId="6" fillId="0" borderId="0" xfId="0" applyFont="1" applyAlignment="1">
      <alignment horizontal="left" vertical="center" wrapText="1"/>
    </xf>
    <xf numFmtId="0" fontId="6" fillId="4" borderId="1" xfId="0" applyFont="1" applyFill="1" applyBorder="1" applyAlignment="1">
      <alignment horizontal="center" vertical="center" wrapText="1"/>
    </xf>
    <xf numFmtId="0" fontId="6" fillId="2" borderId="12" xfId="0" applyFont="1" applyFill="1" applyBorder="1" applyAlignment="1">
      <alignment vertical="center" wrapText="1"/>
    </xf>
    <xf numFmtId="0" fontId="0" fillId="0" borderId="8" xfId="0" applyFont="1" applyBorder="1"/>
    <xf numFmtId="0" fontId="0" fillId="0" borderId="9" xfId="0" applyFont="1" applyBorder="1"/>
    <xf numFmtId="0" fontId="0" fillId="0" borderId="13" xfId="0" applyFont="1" applyBorder="1"/>
    <xf numFmtId="0" fontId="0" fillId="0" borderId="10" xfId="0" applyFont="1" applyBorder="1"/>
    <xf numFmtId="0" fontId="0" fillId="0" borderId="11" xfId="0" applyFont="1" applyBorder="1"/>
    <xf numFmtId="0" fontId="6" fillId="2" borderId="1" xfId="0" applyFont="1" applyFill="1" applyBorder="1" applyAlignment="1">
      <alignment vertical="center" wrapText="1"/>
    </xf>
  </cellXfs>
  <cellStyles count="2">
    <cellStyle name="Hyperlink" xfId="1" builtinId="8"/>
    <cellStyle name="Normal" xfId="0" builtinId="0"/>
  </cellStyles>
  <dxfs count="3">
    <dxf>
      <fill>
        <patternFill>
          <bgColor theme="9" tint="0.59996337778862885"/>
        </patternFill>
      </fill>
    </dxf>
    <dxf>
      <fill>
        <patternFill>
          <bgColor theme="7" tint="0.79998168889431442"/>
        </patternFill>
      </fill>
    </dxf>
    <dxf>
      <fill>
        <patternFill>
          <bgColor rgb="FFFFABA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44"/>
  <sheetViews>
    <sheetView tabSelected="1" topLeftCell="A223" zoomScale="130" zoomScaleNormal="130" workbookViewId="0">
      <selection activeCell="C225" sqref="C225:E226"/>
    </sheetView>
  </sheetViews>
  <sheetFormatPr defaultColWidth="9.1796875" defaultRowHeight="14.5" x14ac:dyDescent="0.35"/>
  <cols>
    <col min="1" max="1" width="4.81640625" style="40" customWidth="1"/>
    <col min="2" max="2" width="56.453125" style="8" customWidth="1"/>
    <col min="3" max="5" width="6.54296875" style="8" customWidth="1"/>
    <col min="6" max="6" width="61.7265625" style="8" customWidth="1"/>
    <col min="7" max="7" width="3.453125" style="8" customWidth="1"/>
    <col min="8" max="8" width="41" style="8" customWidth="1"/>
    <col min="9" max="9" width="9.1796875" style="8"/>
    <col min="10" max="10" width="12.81640625" style="8" customWidth="1"/>
    <col min="11" max="11" width="15.453125" style="8" customWidth="1"/>
    <col min="12" max="12" width="32.453125" style="8" customWidth="1"/>
    <col min="13" max="15" width="9.1796875" style="8"/>
    <col min="16" max="16" width="0" style="8" hidden="1" customWidth="1"/>
    <col min="17" max="17" width="9.1796875" style="8" hidden="1" customWidth="1"/>
    <col min="18" max="18" width="20.453125" style="8" hidden="1" customWidth="1"/>
    <col min="19" max="24" width="9.1796875" style="8" hidden="1" customWidth="1"/>
    <col min="25" max="25" width="47.1796875" style="8" hidden="1" customWidth="1"/>
    <col min="26" max="26" width="2.1796875" style="8" hidden="1" customWidth="1"/>
    <col min="27" max="27" width="6.453125" style="1" hidden="1" customWidth="1"/>
    <col min="28" max="28" width="67.81640625" style="1" hidden="1" customWidth="1"/>
    <col min="29" max="32" width="9.1796875" style="6" hidden="1" customWidth="1"/>
    <col min="33" max="34" width="9.1796875" style="8" hidden="1" customWidth="1"/>
    <col min="35" max="35" width="0" style="8" hidden="1" customWidth="1"/>
    <col min="36" max="16384" width="9.1796875" style="8"/>
  </cols>
  <sheetData>
    <row r="1" spans="1:32" ht="15" customHeight="1" x14ac:dyDescent="0.3">
      <c r="F1" s="9" t="s">
        <v>0</v>
      </c>
      <c r="Y1" s="8" t="s">
        <v>0</v>
      </c>
      <c r="AB1" s="2"/>
      <c r="AC1" s="3"/>
      <c r="AD1" s="3"/>
      <c r="AE1" s="3"/>
      <c r="AF1" s="10" t="s">
        <v>1</v>
      </c>
    </row>
    <row r="2" spans="1:32" ht="15.5" x14ac:dyDescent="0.3">
      <c r="F2" s="9" t="s">
        <v>2</v>
      </c>
      <c r="T2" s="11" t="s">
        <v>3</v>
      </c>
      <c r="Y2" s="8" t="s">
        <v>2</v>
      </c>
      <c r="AA2" s="8" t="s">
        <v>4</v>
      </c>
      <c r="AB2" s="2"/>
      <c r="AC2" s="3"/>
      <c r="AD2" s="3"/>
      <c r="AE2" s="3"/>
      <c r="AF2" s="10" t="s">
        <v>5</v>
      </c>
    </row>
    <row r="3" spans="1:32" ht="15" customHeight="1" x14ac:dyDescent="0.25">
      <c r="F3" s="9" t="s">
        <v>6</v>
      </c>
      <c r="T3" s="8" t="s">
        <v>7</v>
      </c>
      <c r="Y3" s="8" t="s">
        <v>6</v>
      </c>
      <c r="AA3" s="8" t="s">
        <v>8</v>
      </c>
      <c r="AB3" s="8"/>
      <c r="AC3" s="8"/>
      <c r="AD3" s="8"/>
      <c r="AE3" s="3"/>
      <c r="AF3" s="10" t="s">
        <v>9</v>
      </c>
    </row>
    <row r="4" spans="1:32" ht="15.5" x14ac:dyDescent="0.25">
      <c r="F4" s="9" t="s">
        <v>10</v>
      </c>
      <c r="T4" s="8" t="s">
        <v>11</v>
      </c>
      <c r="Y4" s="8" t="s">
        <v>10</v>
      </c>
      <c r="AA4" s="8" t="s">
        <v>12</v>
      </c>
      <c r="AB4" s="8"/>
      <c r="AC4" s="8"/>
      <c r="AD4" s="8"/>
      <c r="AE4" s="3"/>
      <c r="AF4" s="10" t="s">
        <v>13</v>
      </c>
    </row>
    <row r="5" spans="1:32" x14ac:dyDescent="0.25">
      <c r="F5" s="12"/>
      <c r="T5" s="8" t="s">
        <v>14</v>
      </c>
      <c r="AA5" s="8" t="s">
        <v>15</v>
      </c>
      <c r="AB5" s="8"/>
      <c r="AC5" s="8"/>
      <c r="AD5" s="8"/>
      <c r="AE5" s="3"/>
      <c r="AF5" s="3"/>
    </row>
    <row r="6" spans="1:32" x14ac:dyDescent="0.3">
      <c r="F6" s="13" t="s">
        <v>16</v>
      </c>
      <c r="Y6" s="8" t="s">
        <v>16</v>
      </c>
      <c r="AB6" s="2"/>
      <c r="AC6" s="3"/>
      <c r="AD6" s="3"/>
      <c r="AE6" s="3"/>
      <c r="AF6" s="14" t="s">
        <v>17</v>
      </c>
    </row>
    <row r="7" spans="1:32" ht="15.5" x14ac:dyDescent="0.3">
      <c r="F7" s="15" t="s">
        <v>807</v>
      </c>
      <c r="T7" s="8" t="s">
        <v>19</v>
      </c>
      <c r="U7" s="8" t="s">
        <v>20</v>
      </c>
      <c r="V7" s="8" t="s">
        <v>21</v>
      </c>
      <c r="W7" s="8" t="s">
        <v>22</v>
      </c>
      <c r="AA7" s="1" t="s">
        <v>23</v>
      </c>
      <c r="AB7" s="2" t="s">
        <v>24</v>
      </c>
      <c r="AC7" s="3" t="s">
        <v>25</v>
      </c>
      <c r="AD7" s="3" t="s">
        <v>26</v>
      </c>
      <c r="AE7" s="3"/>
      <c r="AF7" s="14" t="s">
        <v>27</v>
      </c>
    </row>
    <row r="8" spans="1:32" ht="15.5" x14ac:dyDescent="0.3">
      <c r="F8" s="43" t="s">
        <v>808</v>
      </c>
      <c r="H8" s="11" t="s">
        <v>3</v>
      </c>
      <c r="Y8" s="8" t="s">
        <v>28</v>
      </c>
      <c r="AB8" s="2"/>
      <c r="AC8" s="3"/>
      <c r="AD8" s="3"/>
      <c r="AE8" s="3"/>
      <c r="AF8" s="17" t="s">
        <v>29</v>
      </c>
    </row>
    <row r="9" spans="1:32" x14ac:dyDescent="0.3">
      <c r="F9" s="18"/>
      <c r="T9" s="8" t="s">
        <v>30</v>
      </c>
      <c r="AA9" s="1" t="s">
        <v>31</v>
      </c>
      <c r="AB9" s="2"/>
      <c r="AC9" s="3"/>
      <c r="AD9" s="3"/>
      <c r="AE9" s="3"/>
      <c r="AF9" s="19"/>
    </row>
    <row r="10" spans="1:32" x14ac:dyDescent="0.3">
      <c r="F10" s="51">
        <v>45688</v>
      </c>
      <c r="J10" s="16" t="str">
        <f>L12</f>
        <v>Sistemul CIM este parțial conform</v>
      </c>
      <c r="Y10" s="8" t="s">
        <v>32</v>
      </c>
      <c r="AB10" s="2"/>
      <c r="AC10" s="3"/>
      <c r="AD10" s="3"/>
      <c r="AE10" s="3"/>
      <c r="AF10" s="14" t="s">
        <v>32</v>
      </c>
    </row>
    <row r="11" spans="1:32" ht="44.25" customHeight="1" x14ac:dyDescent="0.3">
      <c r="F11" s="12"/>
      <c r="H11" s="20"/>
      <c r="I11" s="21" t="str">
        <f>IF($C$48="Да",AA7,T7)</f>
        <v>Conform</v>
      </c>
      <c r="J11" s="21" t="str">
        <f>IF($C$48="Да",AB7,U7)</f>
        <v>Parțial implementat/ respectat</v>
      </c>
      <c r="K11" s="21" t="str">
        <f>IF($C$48="Да",AC7,V7)</f>
        <v>Neimplementat/ nerespectat</v>
      </c>
      <c r="L11" s="21" t="str">
        <f>IF($C$48="Да",AD7,W7)</f>
        <v>Concluzie</v>
      </c>
      <c r="AB11" s="2"/>
      <c r="AC11" s="3"/>
      <c r="AD11" s="3"/>
      <c r="AE11" s="3"/>
      <c r="AF11" s="3"/>
    </row>
    <row r="12" spans="1:32" ht="15.5" x14ac:dyDescent="0.3">
      <c r="A12" s="57" t="s">
        <v>33</v>
      </c>
      <c r="B12" s="57">
        <v>0</v>
      </c>
      <c r="C12" s="57">
        <v>0</v>
      </c>
      <c r="D12" s="57">
        <v>0</v>
      </c>
      <c r="E12" s="57">
        <v>0</v>
      </c>
      <c r="F12" s="57">
        <v>0</v>
      </c>
      <c r="H12" s="22" t="str">
        <f>IF($C$48="Да",AA9,T9)</f>
        <v>Total:</v>
      </c>
      <c r="I12" s="23">
        <f>COUNTIF($L$13:$L$33,I$11)</f>
        <v>11</v>
      </c>
      <c r="J12" s="23">
        <f>COUNTIF($L$13:$L$33,J$11)</f>
        <v>9</v>
      </c>
      <c r="K12" s="23">
        <f>COUNTIF($L$13:$L$33,K$11)</f>
        <v>0</v>
      </c>
      <c r="L12" s="24" t="str">
        <f>IF(I12=20,T3,IF(I12&lt;=8,T4,T5))</f>
        <v>Sistemul CIM este parțial conform</v>
      </c>
      <c r="R12" s="8" t="s">
        <v>34</v>
      </c>
      <c r="T12" s="8" t="s">
        <v>33</v>
      </c>
      <c r="AA12" s="4" t="s">
        <v>35</v>
      </c>
      <c r="AB12" s="2"/>
      <c r="AC12" s="3"/>
      <c r="AD12" s="3"/>
      <c r="AE12" s="3"/>
      <c r="AF12" s="3"/>
    </row>
    <row r="13" spans="1:32" ht="15.5" x14ac:dyDescent="0.35">
      <c r="A13" s="58" t="s">
        <v>36</v>
      </c>
      <c r="B13" s="58">
        <v>0</v>
      </c>
      <c r="C13" s="58">
        <v>0</v>
      </c>
      <c r="D13" s="58">
        <v>0</v>
      </c>
      <c r="E13" s="58">
        <v>0</v>
      </c>
      <c r="F13" s="58">
        <v>0</v>
      </c>
      <c r="H13" s="20" t="str">
        <f>A50</f>
        <v>SNCI 1. Etica și integritatea</v>
      </c>
      <c r="I13" s="20">
        <f>COUNTIF(C$51:C$55,"X")</f>
        <v>4</v>
      </c>
      <c r="J13" s="20">
        <f>4-I13-K13</f>
        <v>0</v>
      </c>
      <c r="K13" s="20">
        <f>COUNTIF(E$51:E$55,"X")</f>
        <v>0</v>
      </c>
      <c r="L13" s="20" t="str">
        <f t="shared" ref="L13:L20" si="0">IF(K13=SUM(I13:K13),K$11,IF(OR(J13&gt;0,K13&gt;0),J$11,I$11))</f>
        <v>Conform</v>
      </c>
      <c r="R13" s="8" t="s">
        <v>38</v>
      </c>
      <c r="T13" s="8" t="s">
        <v>36</v>
      </c>
      <c r="AA13" s="4" t="s">
        <v>39</v>
      </c>
      <c r="AB13" s="2"/>
      <c r="AC13" s="3"/>
      <c r="AD13" s="3"/>
      <c r="AE13" s="3"/>
      <c r="AF13" s="3"/>
    </row>
    <row r="14" spans="1:32" x14ac:dyDescent="0.3">
      <c r="H14" s="20" t="str">
        <f>A57</f>
        <v>SNCI 2. Funcţii, atribuţii şi sarcini</v>
      </c>
      <c r="I14" s="20">
        <f>COUNTIF(C$58:C$60,"X")</f>
        <v>2</v>
      </c>
      <c r="J14" s="20">
        <f>2-I14-K14</f>
        <v>0</v>
      </c>
      <c r="K14" s="20">
        <f>COUNTIF(E$58:E$60,"X")</f>
        <v>0</v>
      </c>
      <c r="L14" s="20" t="str">
        <f t="shared" si="0"/>
        <v>Conform</v>
      </c>
      <c r="R14" s="8" t="s">
        <v>41</v>
      </c>
      <c r="AB14" s="2"/>
      <c r="AC14" s="3"/>
      <c r="AD14" s="3"/>
      <c r="AE14" s="3"/>
      <c r="AF14" s="3"/>
    </row>
    <row r="15" spans="1:32" ht="16.5" customHeight="1" x14ac:dyDescent="0.35">
      <c r="A15" s="59" t="s">
        <v>42</v>
      </c>
      <c r="B15" s="60">
        <v>0</v>
      </c>
      <c r="C15" s="60">
        <v>0</v>
      </c>
      <c r="D15" s="60">
        <v>0</v>
      </c>
      <c r="E15" s="60">
        <v>0</v>
      </c>
      <c r="F15" s="61">
        <v>0</v>
      </c>
      <c r="H15" s="20" t="str">
        <f>A62</f>
        <v>SNCI 3. Angajamentul față de competență</v>
      </c>
      <c r="I15" s="20">
        <f>COUNTIF(C$63:C$71,"X")</f>
        <v>6</v>
      </c>
      <c r="J15" s="20">
        <f>6-I15-K15</f>
        <v>0</v>
      </c>
      <c r="K15" s="20">
        <f>COUNTIF(E$63:E$71,"X")</f>
        <v>0</v>
      </c>
      <c r="L15" s="20" t="str">
        <f t="shared" si="0"/>
        <v>Conform</v>
      </c>
      <c r="R15" s="8" t="s">
        <v>44</v>
      </c>
      <c r="T15" s="8" t="s">
        <v>42</v>
      </c>
      <c r="AA15" s="4" t="s">
        <v>45</v>
      </c>
      <c r="AB15" s="4"/>
      <c r="AC15" s="25"/>
      <c r="AD15" s="25"/>
      <c r="AE15" s="25"/>
      <c r="AF15" s="25"/>
    </row>
    <row r="16" spans="1:32" x14ac:dyDescent="0.3">
      <c r="A16" s="26" t="s">
        <v>46</v>
      </c>
      <c r="B16" s="27"/>
      <c r="C16" s="62"/>
      <c r="D16" s="62"/>
      <c r="E16" s="62"/>
      <c r="F16" s="62"/>
      <c r="H16" s="20" t="str">
        <f>A72</f>
        <v>SNCI 4. Abordarea şi stilul de operare al conducerii</v>
      </c>
      <c r="I16" s="20">
        <f>COUNTIF(C$73:C$74,"X")</f>
        <v>0</v>
      </c>
      <c r="J16" s="20">
        <f>2-I16-K16</f>
        <v>2</v>
      </c>
      <c r="K16" s="20">
        <f>COUNTIF(E$73:E$74,"X")</f>
        <v>0</v>
      </c>
      <c r="L16" s="20" t="str">
        <f t="shared" si="0"/>
        <v>Parțial implementat/ respectat</v>
      </c>
      <c r="R16" s="8" t="s">
        <v>48</v>
      </c>
      <c r="T16" s="8" t="s">
        <v>46</v>
      </c>
      <c r="AA16" s="4" t="s">
        <v>49</v>
      </c>
      <c r="AB16" s="4"/>
      <c r="AC16" s="25"/>
      <c r="AD16" s="25"/>
      <c r="AE16" s="25"/>
      <c r="AF16" s="25"/>
    </row>
    <row r="17" spans="1:32" x14ac:dyDescent="0.3">
      <c r="A17" s="26" t="s">
        <v>50</v>
      </c>
      <c r="B17" s="27" t="s">
        <v>51</v>
      </c>
      <c r="C17" s="62" t="s">
        <v>807</v>
      </c>
      <c r="D17" s="62"/>
      <c r="E17" s="62"/>
      <c r="F17" s="62"/>
      <c r="H17" s="20" t="str">
        <f>A75</f>
        <v>SNCI 5. Structura organizaţională</v>
      </c>
      <c r="I17" s="20">
        <f>COUNTIF(C$76:C$78,"X")</f>
        <v>3</v>
      </c>
      <c r="J17" s="20">
        <f>3-I17-K17</f>
        <v>0</v>
      </c>
      <c r="K17" s="20">
        <f>COUNTIF(E$76:E$78,"X")</f>
        <v>0</v>
      </c>
      <c r="L17" s="20" t="str">
        <f t="shared" si="0"/>
        <v>Conform</v>
      </c>
      <c r="R17" s="8" t="s">
        <v>53</v>
      </c>
      <c r="T17" s="8" t="s">
        <v>50</v>
      </c>
      <c r="U17" s="8" t="s">
        <v>51</v>
      </c>
      <c r="AA17" s="1" t="s">
        <v>54</v>
      </c>
      <c r="AB17" s="1" t="s">
        <v>55</v>
      </c>
      <c r="AC17" s="28"/>
      <c r="AD17" s="28"/>
      <c r="AE17" s="28"/>
      <c r="AF17" s="28"/>
    </row>
    <row r="18" spans="1:32" x14ac:dyDescent="0.3">
      <c r="A18" s="63" t="s">
        <v>56</v>
      </c>
      <c r="B18" s="27" t="s">
        <v>57</v>
      </c>
      <c r="C18" s="62"/>
      <c r="D18" s="62"/>
      <c r="E18" s="62"/>
      <c r="F18" s="62"/>
      <c r="H18" s="20" t="str">
        <f>A79</f>
        <v>SNCI 6. Împuterniciri delegate</v>
      </c>
      <c r="I18" s="20">
        <f>COUNTIF(C$80:C$82,"X")</f>
        <v>3</v>
      </c>
      <c r="J18" s="20">
        <f>3-I18-K18</f>
        <v>0</v>
      </c>
      <c r="K18" s="20">
        <f>COUNTIF(E$80:E$82,"X")</f>
        <v>0</v>
      </c>
      <c r="L18" s="20" t="str">
        <f t="shared" si="0"/>
        <v>Conform</v>
      </c>
      <c r="R18" s="8" t="s">
        <v>59</v>
      </c>
      <c r="T18" s="8" t="s">
        <v>56</v>
      </c>
      <c r="U18" s="8" t="s">
        <v>57</v>
      </c>
      <c r="AA18" s="1" t="s">
        <v>60</v>
      </c>
      <c r="AB18" s="1" t="s">
        <v>61</v>
      </c>
      <c r="AC18" s="28"/>
      <c r="AD18" s="28"/>
      <c r="AE18" s="28"/>
      <c r="AF18" s="28"/>
    </row>
    <row r="19" spans="1:32" x14ac:dyDescent="0.3">
      <c r="A19" s="64"/>
      <c r="B19" s="30" t="s">
        <v>62</v>
      </c>
      <c r="C19" s="66" t="s">
        <v>826</v>
      </c>
      <c r="D19" s="66"/>
      <c r="E19" s="66"/>
      <c r="F19" s="66"/>
      <c r="H19" s="20" t="str">
        <f>A85</f>
        <v>SNCI 7. Stabilirea obiectivelor</v>
      </c>
      <c r="I19" s="20">
        <f>COUNTIF(C$86:C$90,"X")</f>
        <v>2</v>
      </c>
      <c r="J19" s="20">
        <f>5-I19-K19</f>
        <v>3</v>
      </c>
      <c r="K19" s="20">
        <f>COUNTIF(E$86:E$90,"X")</f>
        <v>0</v>
      </c>
      <c r="L19" s="20" t="str">
        <f t="shared" si="0"/>
        <v>Parțial implementat/ respectat</v>
      </c>
      <c r="R19" s="8" t="s">
        <v>64</v>
      </c>
      <c r="U19" s="8" t="s">
        <v>62</v>
      </c>
      <c r="AB19" s="1" t="s">
        <v>65</v>
      </c>
      <c r="AC19" s="28"/>
      <c r="AD19" s="28"/>
      <c r="AE19" s="28"/>
      <c r="AF19" s="28"/>
    </row>
    <row r="20" spans="1:32" x14ac:dyDescent="0.3">
      <c r="A20" s="64"/>
      <c r="B20" s="30" t="s">
        <v>66</v>
      </c>
      <c r="C20" s="66" t="s">
        <v>828</v>
      </c>
      <c r="D20" s="66"/>
      <c r="E20" s="66"/>
      <c r="F20" s="66"/>
      <c r="H20" s="20" t="str">
        <f>A91</f>
        <v>SNCI 8. Planificarea, monitorizarea şi raportarea privind performanțele</v>
      </c>
      <c r="I20" s="20">
        <f>COUNTIF(C$92:C$105,"X")</f>
        <v>11</v>
      </c>
      <c r="J20" s="20">
        <f>12-I20-K20</f>
        <v>1</v>
      </c>
      <c r="K20" s="20">
        <f>COUNTIF(E$92:E$105,"X")</f>
        <v>0</v>
      </c>
      <c r="L20" s="20" t="str">
        <f t="shared" si="0"/>
        <v>Parțial implementat/ respectat</v>
      </c>
      <c r="R20" s="8" t="s">
        <v>68</v>
      </c>
      <c r="U20" s="8" t="s">
        <v>66</v>
      </c>
      <c r="AB20" s="1" t="s">
        <v>69</v>
      </c>
      <c r="AC20" s="28"/>
      <c r="AD20" s="28"/>
      <c r="AE20" s="28"/>
      <c r="AF20" s="28"/>
    </row>
    <row r="21" spans="1:32" x14ac:dyDescent="0.3">
      <c r="A21" s="65"/>
      <c r="B21" s="30" t="s">
        <v>70</v>
      </c>
      <c r="C21" s="66" t="s">
        <v>827</v>
      </c>
      <c r="D21" s="66"/>
      <c r="E21" s="66"/>
      <c r="F21" s="66"/>
      <c r="H21" s="20" t="str">
        <f>A106</f>
        <v>SNCI 9. Managementul riscurilor</v>
      </c>
      <c r="I21" s="20">
        <f>COUNTIF(C$107:C$115,"X")</f>
        <v>1</v>
      </c>
      <c r="J21" s="20">
        <f>9-I21-K21</f>
        <v>8</v>
      </c>
      <c r="K21" s="20">
        <f>COUNTIF(E$107:E$115,"X")</f>
        <v>0</v>
      </c>
      <c r="L21" s="20" t="str">
        <f>IF(K21=SUM(I21:K21),K$11,IF(OR(J21&gt;0,K21&gt;0),J$11,I$11))</f>
        <v>Parțial implementat/ respectat</v>
      </c>
      <c r="R21" s="8" t="s">
        <v>72</v>
      </c>
      <c r="U21" s="8" t="s">
        <v>70</v>
      </c>
      <c r="AB21" s="1" t="s">
        <v>73</v>
      </c>
      <c r="AC21" s="28"/>
      <c r="AD21" s="28"/>
      <c r="AE21" s="28"/>
      <c r="AF21" s="28"/>
    </row>
    <row r="22" spans="1:32" x14ac:dyDescent="0.3">
      <c r="A22" s="26" t="s">
        <v>74</v>
      </c>
      <c r="B22" s="27"/>
      <c r="C22" s="62"/>
      <c r="D22" s="62"/>
      <c r="E22" s="62"/>
      <c r="F22" s="62"/>
      <c r="H22" s="20" t="str">
        <f>A118</f>
        <v>SNCI 10. Tipurile activităţilor de control</v>
      </c>
      <c r="I22" s="20">
        <f>COUNTIF(C$119:C$127,"X")</f>
        <v>6</v>
      </c>
      <c r="J22" s="20">
        <f>8-I22-K22</f>
        <v>1</v>
      </c>
      <c r="K22" s="20">
        <f>COUNTIF(E$119:E$127,"X")</f>
        <v>1</v>
      </c>
      <c r="L22" s="20" t="str">
        <f>IF(K22=SUM(I22:K22),K$11,IF(OR(J22&gt;0,K22&gt;0),J$11,I$11))</f>
        <v>Parțial implementat/ respectat</v>
      </c>
      <c r="R22" s="8" t="s">
        <v>76</v>
      </c>
      <c r="T22" s="8" t="s">
        <v>74</v>
      </c>
      <c r="AA22" s="1" t="s">
        <v>77</v>
      </c>
      <c r="AC22" s="28"/>
      <c r="AD22" s="28"/>
      <c r="AE22" s="28"/>
      <c r="AF22" s="28"/>
    </row>
    <row r="23" spans="1:32" x14ac:dyDescent="0.35">
      <c r="A23" s="63" t="s">
        <v>78</v>
      </c>
      <c r="B23" s="29" t="s">
        <v>79</v>
      </c>
      <c r="C23" s="75">
        <v>48.5</v>
      </c>
      <c r="D23" s="75"/>
      <c r="E23" s="75"/>
      <c r="F23" s="75"/>
      <c r="H23" s="20" t="str">
        <f>A128</f>
        <v>SNCI 11. Documentarea proceselor</v>
      </c>
      <c r="I23" s="20">
        <f>COUNTIF(C$129:C$134,"X")</f>
        <v>0</v>
      </c>
      <c r="J23" s="20">
        <f>3-I23-K23</f>
        <v>1</v>
      </c>
      <c r="K23" s="20">
        <f>COUNTIF(E$129:E$134,"X")</f>
        <v>2</v>
      </c>
      <c r="L23" s="20" t="str">
        <f>IF(K23=SUM(I23:K23),K$11,IF(OR(J23&gt;0,K23&gt;0),J$11,I$11))</f>
        <v>Parțial implementat/ respectat</v>
      </c>
      <c r="R23" s="8" t="s">
        <v>81</v>
      </c>
      <c r="T23" s="8" t="s">
        <v>78</v>
      </c>
      <c r="U23" s="8" t="s">
        <v>79</v>
      </c>
      <c r="AA23" s="1" t="s">
        <v>82</v>
      </c>
      <c r="AB23" s="1" t="s">
        <v>83</v>
      </c>
      <c r="AC23" s="28"/>
      <c r="AD23" s="28"/>
      <c r="AE23" s="28"/>
      <c r="AF23" s="28"/>
    </row>
    <row r="24" spans="1:32" x14ac:dyDescent="0.35">
      <c r="A24" s="64"/>
      <c r="B24" s="31" t="s">
        <v>84</v>
      </c>
      <c r="C24" s="75"/>
      <c r="D24" s="75"/>
      <c r="E24" s="75"/>
      <c r="F24" s="75"/>
      <c r="H24" s="20" t="str">
        <f>A135</f>
        <v>SNCI 12. Divizarea obligaţiilor şi responsabilităţilor</v>
      </c>
      <c r="I24" s="20">
        <f>COUNTIF(C$136:C$138,"X")</f>
        <v>3</v>
      </c>
      <c r="J24" s="20">
        <f>3-I24-K24</f>
        <v>0</v>
      </c>
      <c r="K24" s="20">
        <f>COUNTIF(E$136:E$138,"X")</f>
        <v>0</v>
      </c>
      <c r="L24" s="20" t="str">
        <f>IF(K24=SUM(I24:K24),K$11,IF(OR(J24&gt;0,K24&gt;0),J$11,I$11))</f>
        <v>Conform</v>
      </c>
      <c r="R24" s="8" t="s">
        <v>86</v>
      </c>
      <c r="U24" s="8" t="s">
        <v>84</v>
      </c>
      <c r="AB24" s="1" t="s">
        <v>87</v>
      </c>
      <c r="AC24" s="28"/>
      <c r="AD24" s="28"/>
      <c r="AE24" s="28"/>
      <c r="AF24" s="28"/>
    </row>
    <row r="25" spans="1:32" x14ac:dyDescent="0.3">
      <c r="A25" s="64"/>
      <c r="B25" s="30" t="s">
        <v>88</v>
      </c>
      <c r="C25" s="66">
        <v>19</v>
      </c>
      <c r="D25" s="66"/>
      <c r="E25" s="66"/>
      <c r="F25" s="66"/>
      <c r="H25" s="20" t="str">
        <f>A142</f>
        <v>SNCI 13. Informaţia</v>
      </c>
      <c r="I25" s="20">
        <f>COUNTIF(C$143:C$148,"X")</f>
        <v>4</v>
      </c>
      <c r="J25" s="20">
        <f>5-I25-K25</f>
        <v>1</v>
      </c>
      <c r="K25" s="20">
        <f>COUNTIF(E$143:E$148,"X")</f>
        <v>0</v>
      </c>
      <c r="L25" s="20" t="str">
        <f>IF(K25=SUM(I25:K25),K$11,IF(OR(J25&gt;0,K25&gt;0),J$11,I$11))</f>
        <v>Parțial implementat/ respectat</v>
      </c>
      <c r="R25" s="8" t="s">
        <v>90</v>
      </c>
      <c r="U25" s="8" t="s">
        <v>88</v>
      </c>
      <c r="AB25" s="1" t="s">
        <v>91</v>
      </c>
      <c r="AC25" s="28"/>
      <c r="AD25" s="28"/>
      <c r="AE25" s="28"/>
      <c r="AF25" s="28"/>
    </row>
    <row r="26" spans="1:32" x14ac:dyDescent="0.3">
      <c r="A26" s="64"/>
      <c r="B26" s="30" t="s">
        <v>92</v>
      </c>
      <c r="C26" s="66">
        <v>10</v>
      </c>
      <c r="D26" s="66"/>
      <c r="E26" s="66"/>
      <c r="F26" s="66"/>
      <c r="H26" s="20" t="str">
        <f>A149</f>
        <v>SNCI 14. Comunicarea</v>
      </c>
      <c r="I26" s="20">
        <f>COUNTIF(C$150:C$154,"X")</f>
        <v>5</v>
      </c>
      <c r="J26" s="20">
        <f>5-I26-K26</f>
        <v>0</v>
      </c>
      <c r="K26" s="20">
        <f>COUNTIF(E$150:E$154,"X")</f>
        <v>0</v>
      </c>
      <c r="L26" s="20" t="str">
        <f t="shared" ref="L26:L33" si="1">IF(K26=SUM(I26:K26),K$11,IF(OR(J26&gt;0,K26&gt;0),J$11,I$11))</f>
        <v>Conform</v>
      </c>
      <c r="R26" s="8" t="s">
        <v>94</v>
      </c>
      <c r="U26" s="8" t="s">
        <v>92</v>
      </c>
      <c r="AB26" s="1" t="s">
        <v>95</v>
      </c>
      <c r="AC26" s="28"/>
      <c r="AD26" s="28"/>
      <c r="AE26" s="28"/>
      <c r="AF26" s="28"/>
    </row>
    <row r="27" spans="1:32" x14ac:dyDescent="0.3">
      <c r="A27" s="65"/>
      <c r="B27" s="30" t="s">
        <v>96</v>
      </c>
      <c r="C27" s="66">
        <v>11</v>
      </c>
      <c r="D27" s="66"/>
      <c r="E27" s="66"/>
      <c r="F27" s="66"/>
      <c r="H27" s="20" t="str">
        <f>A158</f>
        <v>SNCI 15. Monitorizarea continuă</v>
      </c>
      <c r="I27" s="20">
        <f>COUNTIF(C$159:C$173,"X")</f>
        <v>7</v>
      </c>
      <c r="J27" s="20">
        <f>10-I27-K27</f>
        <v>1</v>
      </c>
      <c r="K27" s="20">
        <f>COUNTIF(E$159:E$173,"X")</f>
        <v>2</v>
      </c>
      <c r="L27" s="20" t="str">
        <f t="shared" si="1"/>
        <v>Parțial implementat/ respectat</v>
      </c>
      <c r="R27" s="8" t="s">
        <v>98</v>
      </c>
      <c r="U27" s="8" t="s">
        <v>96</v>
      </c>
      <c r="AB27" s="1" t="s">
        <v>99</v>
      </c>
      <c r="AC27" s="28"/>
      <c r="AD27" s="28"/>
      <c r="AE27" s="28"/>
      <c r="AF27" s="28"/>
    </row>
    <row r="28" spans="1:32" x14ac:dyDescent="0.35">
      <c r="A28" s="63" t="s">
        <v>100</v>
      </c>
      <c r="B28" s="52" t="s">
        <v>101</v>
      </c>
      <c r="C28" s="66">
        <v>82</v>
      </c>
      <c r="D28" s="66"/>
      <c r="E28" s="66"/>
      <c r="F28" s="66"/>
      <c r="H28" s="20" t="str">
        <f>A182</f>
        <v>VII. PATRIMONIU, FINANȚE ŞI TEHNOLOGII INFORMAŢIONALE</v>
      </c>
      <c r="I28" s="20"/>
      <c r="J28" s="20"/>
      <c r="K28" s="20"/>
      <c r="L28" s="20"/>
      <c r="R28" s="8" t="s">
        <v>103</v>
      </c>
      <c r="T28" s="8" t="s">
        <v>100</v>
      </c>
      <c r="U28" s="8" t="s">
        <v>101</v>
      </c>
      <c r="AA28" s="1" t="s">
        <v>104</v>
      </c>
      <c r="AB28" s="1" t="s">
        <v>105</v>
      </c>
      <c r="AC28" s="28"/>
      <c r="AD28" s="28"/>
      <c r="AE28" s="28"/>
      <c r="AF28" s="28"/>
    </row>
    <row r="29" spans="1:32" x14ac:dyDescent="0.35">
      <c r="A29" s="64"/>
      <c r="B29" s="33" t="s">
        <v>854</v>
      </c>
      <c r="C29" s="66"/>
      <c r="D29" s="66"/>
      <c r="E29" s="66"/>
      <c r="F29" s="66"/>
      <c r="H29" s="20" t="str">
        <f>A183</f>
        <v>Planificarea și executarea bugetului</v>
      </c>
      <c r="I29" s="20">
        <f>COUNTIF(C$184:C$188,"X")</f>
        <v>5</v>
      </c>
      <c r="J29" s="20">
        <f>5-I29-K29</f>
        <v>0</v>
      </c>
      <c r="K29" s="20">
        <f>COUNTIF(E$184:E$188,"X")</f>
        <v>0</v>
      </c>
      <c r="L29" s="20" t="str">
        <f t="shared" si="1"/>
        <v>Conform</v>
      </c>
      <c r="R29" s="8" t="s">
        <v>108</v>
      </c>
      <c r="U29" s="8" t="s">
        <v>106</v>
      </c>
      <c r="AB29" s="1" t="s">
        <v>109</v>
      </c>
      <c r="AC29" s="28"/>
      <c r="AD29" s="28"/>
      <c r="AE29" s="28"/>
      <c r="AF29" s="28"/>
    </row>
    <row r="30" spans="1:32" ht="26" x14ac:dyDescent="0.3">
      <c r="A30" s="64"/>
      <c r="B30" s="34" t="s">
        <v>855</v>
      </c>
      <c r="C30" s="66">
        <v>30</v>
      </c>
      <c r="D30" s="66"/>
      <c r="E30" s="66"/>
      <c r="F30" s="66"/>
      <c r="H30" s="20" t="str">
        <f>A190</f>
        <v>Evidența contabilă și patrimoniu</v>
      </c>
      <c r="I30" s="20">
        <f>COUNTIF(C$191:C$202,"X")</f>
        <v>10</v>
      </c>
      <c r="J30" s="20">
        <f>11-I30-K30</f>
        <v>1</v>
      </c>
      <c r="K30" s="20">
        <f>COUNTIF(E$191:E$202,"X")</f>
        <v>0</v>
      </c>
      <c r="L30" s="20" t="str">
        <f t="shared" si="1"/>
        <v>Parțial implementat/ respectat</v>
      </c>
      <c r="R30" s="8" t="s">
        <v>112</v>
      </c>
      <c r="U30" s="8" t="s">
        <v>110</v>
      </c>
      <c r="V30" s="8">
        <v>0</v>
      </c>
      <c r="AB30" s="1" t="s">
        <v>113</v>
      </c>
      <c r="AC30" s="28"/>
      <c r="AD30" s="28"/>
      <c r="AE30" s="28"/>
      <c r="AF30" s="28"/>
    </row>
    <row r="31" spans="1:32" x14ac:dyDescent="0.3">
      <c r="A31" s="65"/>
      <c r="B31" s="34" t="s">
        <v>856</v>
      </c>
      <c r="C31" s="66" t="s">
        <v>853</v>
      </c>
      <c r="D31" s="66"/>
      <c r="E31" s="66"/>
      <c r="F31" s="66"/>
      <c r="H31" s="20" t="str">
        <f>A204</f>
        <v>Achiziţii publice și executarea contractelor</v>
      </c>
      <c r="I31" s="20">
        <f>COUNTIF(C$205:C$217,"X")</f>
        <v>12</v>
      </c>
      <c r="J31" s="20">
        <f>12-I31-K31</f>
        <v>0</v>
      </c>
      <c r="K31" s="20">
        <f>COUNTIF(E$205:E$217,"X")</f>
        <v>0</v>
      </c>
      <c r="L31" s="20" t="str">
        <f t="shared" si="1"/>
        <v>Conform</v>
      </c>
      <c r="R31" s="8" t="s">
        <v>116</v>
      </c>
      <c r="U31" s="8" t="s">
        <v>114</v>
      </c>
      <c r="AB31" s="1" t="s">
        <v>117</v>
      </c>
      <c r="AC31" s="28"/>
      <c r="AD31" s="28"/>
      <c r="AE31" s="28"/>
      <c r="AF31" s="28"/>
    </row>
    <row r="32" spans="1:32" x14ac:dyDescent="0.35">
      <c r="A32" s="63" t="s">
        <v>118</v>
      </c>
      <c r="B32" s="29" t="s">
        <v>119</v>
      </c>
      <c r="C32" s="67">
        <v>74582.06</v>
      </c>
      <c r="D32" s="68"/>
      <c r="E32" s="68"/>
      <c r="F32" s="69"/>
      <c r="H32" s="20" t="str">
        <f>A220</f>
        <v>Salarizarea</v>
      </c>
      <c r="I32" s="20">
        <f>COUNTIF(C$221:C$224,"X")</f>
        <v>4</v>
      </c>
      <c r="J32" s="20">
        <f>4-I32-K32</f>
        <v>0</v>
      </c>
      <c r="K32" s="20">
        <f>COUNTIF(E$221:E$224,"X")</f>
        <v>0</v>
      </c>
      <c r="L32" s="20" t="str">
        <f t="shared" si="1"/>
        <v>Conform</v>
      </c>
      <c r="R32" s="8" t="s">
        <v>121</v>
      </c>
      <c r="T32" s="8" t="s">
        <v>118</v>
      </c>
      <c r="U32" s="8" t="s">
        <v>119</v>
      </c>
      <c r="AA32" s="1" t="s">
        <v>122</v>
      </c>
      <c r="AB32" s="1" t="s">
        <v>123</v>
      </c>
      <c r="AC32" s="28"/>
      <c r="AD32" s="28"/>
      <c r="AE32" s="28"/>
      <c r="AF32" s="28"/>
    </row>
    <row r="33" spans="1:32" x14ac:dyDescent="0.35">
      <c r="A33" s="64"/>
      <c r="B33" s="31" t="s">
        <v>124</v>
      </c>
      <c r="C33" s="70"/>
      <c r="D33" s="71"/>
      <c r="E33" s="71"/>
      <c r="F33" s="72"/>
      <c r="H33" s="20" t="str">
        <f>A229</f>
        <v>Tehnologii informaţionale</v>
      </c>
      <c r="I33" s="20">
        <f>COUNTIF(C$230:C$236,"X")</f>
        <v>7</v>
      </c>
      <c r="J33" s="20">
        <f>7-I33-K33</f>
        <v>0</v>
      </c>
      <c r="K33" s="20">
        <f>COUNTIF(E$230:E$236,"X")</f>
        <v>0</v>
      </c>
      <c r="L33" s="20" t="str">
        <f t="shared" si="1"/>
        <v>Conform</v>
      </c>
      <c r="R33" s="8" t="s">
        <v>126</v>
      </c>
      <c r="U33" s="8" t="s">
        <v>124</v>
      </c>
      <c r="AB33" s="1" t="s">
        <v>127</v>
      </c>
      <c r="AC33" s="28"/>
      <c r="AD33" s="28"/>
      <c r="AE33" s="28"/>
      <c r="AF33" s="28"/>
    </row>
    <row r="34" spans="1:32" x14ac:dyDescent="0.3">
      <c r="A34" s="64"/>
      <c r="B34" s="30" t="s">
        <v>128</v>
      </c>
      <c r="C34" s="73">
        <v>71036.17</v>
      </c>
      <c r="D34" s="62"/>
      <c r="E34" s="62"/>
      <c r="F34" s="62"/>
      <c r="R34" s="8" t="s">
        <v>129</v>
      </c>
      <c r="U34" s="8" t="s">
        <v>128</v>
      </c>
      <c r="AB34" s="1" t="s">
        <v>130</v>
      </c>
      <c r="AC34" s="28"/>
      <c r="AD34" s="28"/>
      <c r="AE34" s="28"/>
      <c r="AF34" s="28"/>
    </row>
    <row r="35" spans="1:32" x14ac:dyDescent="0.3">
      <c r="A35" s="65"/>
      <c r="B35" s="30" t="s">
        <v>131</v>
      </c>
      <c r="C35" s="73">
        <v>3545.89</v>
      </c>
      <c r="D35" s="62"/>
      <c r="E35" s="62"/>
      <c r="F35" s="62"/>
      <c r="H35" s="35" t="s">
        <v>132</v>
      </c>
      <c r="R35" s="8" t="s">
        <v>133</v>
      </c>
      <c r="U35" s="8" t="s">
        <v>131</v>
      </c>
      <c r="AB35" s="1" t="s">
        <v>134</v>
      </c>
      <c r="AC35" s="28"/>
      <c r="AD35" s="28"/>
      <c r="AE35" s="28"/>
      <c r="AF35" s="28"/>
    </row>
    <row r="36" spans="1:32" ht="29.5" customHeight="1" x14ac:dyDescent="0.35">
      <c r="A36" s="63" t="s">
        <v>135</v>
      </c>
      <c r="B36" s="32" t="s">
        <v>136</v>
      </c>
      <c r="C36" s="62"/>
      <c r="D36" s="62"/>
      <c r="E36" s="62"/>
      <c r="F36" s="62"/>
      <c r="H36" s="56" t="s">
        <v>137</v>
      </c>
      <c r="I36" s="56"/>
      <c r="J36" s="56"/>
      <c r="K36" s="56"/>
      <c r="L36" s="56"/>
      <c r="R36" s="8" t="s">
        <v>18</v>
      </c>
      <c r="T36" s="8" t="s">
        <v>135</v>
      </c>
      <c r="U36" s="8" t="s">
        <v>136</v>
      </c>
      <c r="AA36" s="1" t="s">
        <v>138</v>
      </c>
      <c r="AB36" s="1" t="s">
        <v>139</v>
      </c>
      <c r="AC36" s="28"/>
      <c r="AD36" s="28"/>
      <c r="AE36" s="28"/>
      <c r="AF36" s="28"/>
    </row>
    <row r="37" spans="1:32" x14ac:dyDescent="0.35">
      <c r="A37" s="64"/>
      <c r="B37" s="33" t="s">
        <v>140</v>
      </c>
      <c r="C37" s="62"/>
      <c r="D37" s="62"/>
      <c r="E37" s="62"/>
      <c r="F37" s="62"/>
      <c r="H37" s="8" t="s">
        <v>707</v>
      </c>
      <c r="R37" s="8" t="s">
        <v>141</v>
      </c>
      <c r="U37" s="8" t="s">
        <v>140</v>
      </c>
      <c r="AB37" s="1" t="s">
        <v>142</v>
      </c>
      <c r="AC37" s="28"/>
      <c r="AD37" s="28"/>
      <c r="AE37" s="28"/>
      <c r="AF37" s="28"/>
    </row>
    <row r="38" spans="1:32" x14ac:dyDescent="0.3">
      <c r="A38" s="65"/>
      <c r="B38" s="34" t="s">
        <v>143</v>
      </c>
      <c r="C38" s="62"/>
      <c r="D38" s="62"/>
      <c r="E38" s="62"/>
      <c r="F38" s="62"/>
      <c r="H38" s="8" t="s">
        <v>708</v>
      </c>
      <c r="R38" s="8" t="s">
        <v>144</v>
      </c>
      <c r="U38" s="8" t="s">
        <v>143</v>
      </c>
      <c r="AB38" s="1" t="s">
        <v>145</v>
      </c>
      <c r="AC38" s="28"/>
      <c r="AD38" s="28"/>
      <c r="AE38" s="28"/>
      <c r="AF38" s="28"/>
    </row>
    <row r="39" spans="1:32" ht="26" x14ac:dyDescent="0.35">
      <c r="A39" s="63" t="s">
        <v>146</v>
      </c>
      <c r="B39" s="29" t="s">
        <v>147</v>
      </c>
      <c r="C39" s="62"/>
      <c r="D39" s="62"/>
      <c r="E39" s="62"/>
      <c r="F39" s="62"/>
      <c r="H39" s="8" t="s">
        <v>709</v>
      </c>
      <c r="R39" s="8">
        <v>0</v>
      </c>
      <c r="T39" s="8" t="s">
        <v>146</v>
      </c>
      <c r="U39" s="8" t="s">
        <v>147</v>
      </c>
      <c r="AA39" s="1" t="s">
        <v>148</v>
      </c>
      <c r="AB39" s="1" t="s">
        <v>149</v>
      </c>
      <c r="AC39" s="28"/>
      <c r="AD39" s="28"/>
      <c r="AE39" s="28"/>
      <c r="AF39" s="28"/>
    </row>
    <row r="40" spans="1:32" x14ac:dyDescent="0.35">
      <c r="A40" s="64"/>
      <c r="B40" s="31" t="s">
        <v>150</v>
      </c>
      <c r="C40" s="62"/>
      <c r="D40" s="62"/>
      <c r="E40" s="62"/>
      <c r="F40" s="62"/>
      <c r="H40" s="8" t="s">
        <v>710</v>
      </c>
      <c r="R40" s="8">
        <v>0</v>
      </c>
      <c r="U40" s="8" t="s">
        <v>150</v>
      </c>
      <c r="AB40" s="1" t="s">
        <v>151</v>
      </c>
      <c r="AC40" s="28"/>
      <c r="AD40" s="28"/>
      <c r="AE40" s="28"/>
      <c r="AF40" s="28"/>
    </row>
    <row r="41" spans="1:32" x14ac:dyDescent="0.3">
      <c r="A41" s="64"/>
      <c r="B41" s="30" t="s">
        <v>152</v>
      </c>
      <c r="C41" s="62"/>
      <c r="D41" s="62"/>
      <c r="E41" s="62"/>
      <c r="F41" s="62"/>
      <c r="R41" s="8">
        <v>0</v>
      </c>
      <c r="U41" s="8" t="s">
        <v>152</v>
      </c>
      <c r="AB41" s="1" t="s">
        <v>153</v>
      </c>
      <c r="AC41" s="28"/>
      <c r="AD41" s="28"/>
      <c r="AE41" s="28"/>
      <c r="AF41" s="28"/>
    </row>
    <row r="42" spans="1:32" ht="52.5" customHeight="1" x14ac:dyDescent="0.3">
      <c r="A42" s="64"/>
      <c r="B42" s="30" t="s">
        <v>154</v>
      </c>
      <c r="C42" s="74" t="s">
        <v>811</v>
      </c>
      <c r="D42" s="74"/>
      <c r="E42" s="74"/>
      <c r="F42" s="74"/>
      <c r="R42" s="8">
        <v>0</v>
      </c>
      <c r="U42" s="8" t="s">
        <v>154</v>
      </c>
      <c r="AB42" s="1" t="s">
        <v>155</v>
      </c>
      <c r="AC42" s="28"/>
      <c r="AD42" s="28"/>
      <c r="AE42" s="28"/>
      <c r="AF42" s="28"/>
    </row>
    <row r="43" spans="1:32" ht="48.75" customHeight="1" x14ac:dyDescent="0.3">
      <c r="A43" s="64"/>
      <c r="B43" s="30" t="s">
        <v>156</v>
      </c>
      <c r="C43" s="74" t="s">
        <v>829</v>
      </c>
      <c r="D43" s="74"/>
      <c r="E43" s="74"/>
      <c r="F43" s="74"/>
      <c r="R43" s="8">
        <v>0</v>
      </c>
      <c r="U43" s="8" t="s">
        <v>156</v>
      </c>
      <c r="AB43" s="1" t="s">
        <v>157</v>
      </c>
      <c r="AC43" s="28"/>
      <c r="AD43" s="28"/>
      <c r="AE43" s="28"/>
      <c r="AF43" s="28"/>
    </row>
    <row r="44" spans="1:32" ht="29.15" customHeight="1" x14ac:dyDescent="0.3">
      <c r="A44" s="65"/>
      <c r="B44" s="30" t="s">
        <v>158</v>
      </c>
      <c r="C44" s="74" t="s">
        <v>812</v>
      </c>
      <c r="D44" s="74"/>
      <c r="E44" s="74"/>
      <c r="F44" s="74"/>
      <c r="R44" s="8">
        <v>0</v>
      </c>
      <c r="U44" s="8" t="s">
        <v>158</v>
      </c>
      <c r="AB44" s="1" t="s">
        <v>159</v>
      </c>
      <c r="AC44" s="28"/>
      <c r="AD44" s="28"/>
      <c r="AE44" s="28"/>
      <c r="AF44" s="28"/>
    </row>
    <row r="45" spans="1:32" x14ac:dyDescent="0.3">
      <c r="A45" s="26" t="s">
        <v>160</v>
      </c>
      <c r="B45" s="27" t="s">
        <v>161</v>
      </c>
      <c r="C45" s="62" t="s">
        <v>813</v>
      </c>
      <c r="D45" s="62"/>
      <c r="E45" s="62"/>
      <c r="F45" s="62"/>
      <c r="R45" s="8">
        <v>0</v>
      </c>
      <c r="T45" s="8" t="s">
        <v>160</v>
      </c>
      <c r="U45" s="8" t="s">
        <v>161</v>
      </c>
      <c r="AA45" s="1" t="s">
        <v>162</v>
      </c>
      <c r="AB45" s="1" t="s">
        <v>163</v>
      </c>
      <c r="AC45" s="28"/>
      <c r="AD45" s="28"/>
      <c r="AE45" s="28"/>
      <c r="AF45" s="28"/>
    </row>
    <row r="46" spans="1:32" ht="15" customHeight="1" x14ac:dyDescent="0.35">
      <c r="A46" s="41"/>
      <c r="B46" s="5"/>
      <c r="C46" s="5"/>
      <c r="D46" s="5"/>
      <c r="E46" s="5"/>
      <c r="F46" s="5"/>
      <c r="R46" s="8">
        <v>0</v>
      </c>
      <c r="AC46" s="28"/>
      <c r="AD46" s="28"/>
      <c r="AE46" s="28"/>
      <c r="AF46" s="28"/>
    </row>
    <row r="47" spans="1:32" ht="15.75" customHeight="1" x14ac:dyDescent="0.35">
      <c r="A47" s="78" t="s">
        <v>46</v>
      </c>
      <c r="B47" s="78" t="s">
        <v>164</v>
      </c>
      <c r="C47" s="80" t="s">
        <v>165</v>
      </c>
      <c r="D47" s="81">
        <v>0</v>
      </c>
      <c r="E47" s="82">
        <v>0</v>
      </c>
      <c r="F47" s="78" t="s">
        <v>166</v>
      </c>
      <c r="R47" s="8">
        <v>0</v>
      </c>
      <c r="T47" s="8" t="s">
        <v>46</v>
      </c>
      <c r="U47" s="8" t="s">
        <v>164</v>
      </c>
      <c r="V47" s="8" t="s">
        <v>165</v>
      </c>
      <c r="Y47" s="8" t="s">
        <v>166</v>
      </c>
      <c r="AA47" s="4" t="s">
        <v>49</v>
      </c>
      <c r="AB47" s="4" t="s">
        <v>167</v>
      </c>
      <c r="AC47" s="36" t="s">
        <v>168</v>
      </c>
      <c r="AD47" s="36"/>
      <c r="AE47" s="36"/>
      <c r="AF47" s="36" t="s">
        <v>169</v>
      </c>
    </row>
    <row r="48" spans="1:32" ht="16.5" customHeight="1" x14ac:dyDescent="0.35">
      <c r="A48" s="79"/>
      <c r="B48" s="79">
        <v>0</v>
      </c>
      <c r="C48" s="21" t="s">
        <v>170</v>
      </c>
      <c r="D48" s="21" t="s">
        <v>171</v>
      </c>
      <c r="E48" s="21" t="s">
        <v>172</v>
      </c>
      <c r="F48" s="79">
        <v>0</v>
      </c>
      <c r="R48" s="8">
        <v>0</v>
      </c>
    </row>
    <row r="49" spans="1:32" ht="16.5" customHeight="1" x14ac:dyDescent="0.35">
      <c r="A49" s="80" t="s">
        <v>173</v>
      </c>
      <c r="B49" s="81">
        <v>0</v>
      </c>
      <c r="C49" s="81">
        <v>0</v>
      </c>
      <c r="D49" s="81">
        <v>0</v>
      </c>
      <c r="E49" s="81">
        <v>0</v>
      </c>
      <c r="F49" s="82">
        <v>0</v>
      </c>
      <c r="R49" s="8">
        <v>0</v>
      </c>
      <c r="T49" s="8" t="s">
        <v>173</v>
      </c>
      <c r="AA49" s="4" t="s">
        <v>174</v>
      </c>
      <c r="AB49" s="4"/>
      <c r="AC49" s="36" t="s">
        <v>175</v>
      </c>
      <c r="AD49" s="36" t="s">
        <v>176</v>
      </c>
      <c r="AE49" s="25" t="s">
        <v>177</v>
      </c>
      <c r="AF49" s="36"/>
    </row>
    <row r="50" spans="1:32" ht="16.5" customHeight="1" x14ac:dyDescent="0.35">
      <c r="A50" s="80" t="s">
        <v>37</v>
      </c>
      <c r="B50" s="81">
        <v>0</v>
      </c>
      <c r="C50" s="81">
        <v>0</v>
      </c>
      <c r="D50" s="81">
        <v>0</v>
      </c>
      <c r="E50" s="81">
        <v>0</v>
      </c>
      <c r="F50" s="82">
        <v>0</v>
      </c>
      <c r="R50" s="8">
        <v>0</v>
      </c>
      <c r="T50" s="8" t="s">
        <v>37</v>
      </c>
      <c r="AA50" s="4" t="s">
        <v>178</v>
      </c>
      <c r="AC50" s="25"/>
      <c r="AD50" s="25"/>
      <c r="AE50" s="25"/>
      <c r="AF50" s="25"/>
    </row>
    <row r="51" spans="1:32" ht="104" x14ac:dyDescent="0.35">
      <c r="A51" s="26" t="s">
        <v>179</v>
      </c>
      <c r="B51" s="37" t="s">
        <v>180</v>
      </c>
      <c r="C51" s="26" t="s">
        <v>706</v>
      </c>
      <c r="D51" s="26" t="s">
        <v>181</v>
      </c>
      <c r="E51" s="26" t="s">
        <v>181</v>
      </c>
      <c r="F51" s="30" t="s">
        <v>830</v>
      </c>
      <c r="H51" s="8" t="s">
        <v>814</v>
      </c>
      <c r="R51" s="8">
        <v>0</v>
      </c>
      <c r="T51" s="8" t="s">
        <v>179</v>
      </c>
      <c r="U51" s="8" t="s">
        <v>180</v>
      </c>
      <c r="AA51" s="1" t="s">
        <v>54</v>
      </c>
      <c r="AB51" s="1" t="s">
        <v>182</v>
      </c>
      <c r="AC51" s="25"/>
      <c r="AD51" s="25"/>
      <c r="AE51" s="25"/>
      <c r="AF51" s="25"/>
    </row>
    <row r="52" spans="1:32" ht="26" x14ac:dyDescent="0.35">
      <c r="A52" s="63" t="s">
        <v>56</v>
      </c>
      <c r="B52" s="37" t="s">
        <v>183</v>
      </c>
      <c r="C52" s="26" t="s">
        <v>706</v>
      </c>
      <c r="D52" s="26" t="s">
        <v>181</v>
      </c>
      <c r="E52" s="26" t="s">
        <v>181</v>
      </c>
      <c r="F52" s="83" t="s">
        <v>831</v>
      </c>
      <c r="R52" s="8">
        <v>0</v>
      </c>
      <c r="T52" s="8" t="s">
        <v>56</v>
      </c>
      <c r="U52" s="8" t="s">
        <v>183</v>
      </c>
      <c r="AA52" s="1" t="s">
        <v>60</v>
      </c>
      <c r="AB52" s="1" t="s">
        <v>184</v>
      </c>
      <c r="AC52" s="28"/>
      <c r="AD52" s="28"/>
      <c r="AE52" s="28"/>
      <c r="AF52" s="28"/>
    </row>
    <row r="53" spans="1:32" ht="26" x14ac:dyDescent="0.35">
      <c r="A53" s="65"/>
      <c r="B53" s="37" t="s">
        <v>185</v>
      </c>
      <c r="C53" s="85"/>
      <c r="D53" s="86"/>
      <c r="E53" s="87"/>
      <c r="F53" s="84"/>
      <c r="R53" s="8">
        <v>0</v>
      </c>
      <c r="U53" s="8" t="s">
        <v>185</v>
      </c>
      <c r="AB53" s="1" t="s">
        <v>186</v>
      </c>
      <c r="AC53" s="28"/>
      <c r="AD53" s="28"/>
      <c r="AE53" s="28"/>
      <c r="AF53" s="28"/>
    </row>
    <row r="54" spans="1:32" ht="39" x14ac:dyDescent="0.35">
      <c r="A54" s="26" t="s">
        <v>187</v>
      </c>
      <c r="B54" s="37" t="s">
        <v>188</v>
      </c>
      <c r="C54" s="26" t="s">
        <v>706</v>
      </c>
      <c r="D54" s="26"/>
      <c r="E54" s="26"/>
      <c r="F54" s="30" t="s">
        <v>832</v>
      </c>
      <c r="H54" s="8" t="s">
        <v>782</v>
      </c>
      <c r="R54" s="8">
        <v>0</v>
      </c>
      <c r="T54" s="8" t="s">
        <v>187</v>
      </c>
      <c r="U54" s="8" t="s">
        <v>188</v>
      </c>
      <c r="AA54" s="1" t="s">
        <v>77</v>
      </c>
      <c r="AB54" s="1" t="s">
        <v>189</v>
      </c>
      <c r="AC54" s="28"/>
      <c r="AD54" s="28"/>
      <c r="AE54" s="28"/>
      <c r="AF54" s="28"/>
    </row>
    <row r="55" spans="1:32" ht="26" x14ac:dyDescent="0.35">
      <c r="A55" s="63" t="s">
        <v>78</v>
      </c>
      <c r="B55" s="37" t="s">
        <v>190</v>
      </c>
      <c r="C55" s="26" t="s">
        <v>706</v>
      </c>
      <c r="D55" s="26" t="s">
        <v>181</v>
      </c>
      <c r="E55" s="26" t="s">
        <v>181</v>
      </c>
      <c r="F55" s="83" t="s">
        <v>734</v>
      </c>
      <c r="R55" s="8">
        <v>0</v>
      </c>
      <c r="T55" s="8" t="s">
        <v>78</v>
      </c>
      <c r="U55" s="8" t="s">
        <v>190</v>
      </c>
      <c r="AA55" s="1" t="s">
        <v>82</v>
      </c>
      <c r="AB55" s="1" t="s">
        <v>191</v>
      </c>
      <c r="AC55" s="28"/>
      <c r="AD55" s="28"/>
      <c r="AE55" s="28"/>
      <c r="AF55" s="28"/>
    </row>
    <row r="56" spans="1:32" ht="26" x14ac:dyDescent="0.35">
      <c r="A56" s="65"/>
      <c r="B56" s="37" t="s">
        <v>185</v>
      </c>
      <c r="C56" s="88"/>
      <c r="D56" s="89"/>
      <c r="E56" s="90"/>
      <c r="F56" s="84"/>
      <c r="R56" s="8">
        <v>0</v>
      </c>
      <c r="U56" s="8" t="s">
        <v>185</v>
      </c>
      <c r="AB56" s="1" t="s">
        <v>192</v>
      </c>
      <c r="AC56" s="28"/>
      <c r="AD56" s="28"/>
      <c r="AE56" s="28"/>
      <c r="AF56" s="28"/>
    </row>
    <row r="57" spans="1:32" x14ac:dyDescent="0.35">
      <c r="A57" s="80" t="s">
        <v>40</v>
      </c>
      <c r="B57" s="81">
        <v>0</v>
      </c>
      <c r="C57" s="81">
        <v>0</v>
      </c>
      <c r="D57" s="81">
        <v>0</v>
      </c>
      <c r="E57" s="81">
        <v>0</v>
      </c>
      <c r="F57" s="82">
        <v>0</v>
      </c>
      <c r="R57" s="8">
        <v>0</v>
      </c>
      <c r="T57" s="8" t="s">
        <v>40</v>
      </c>
      <c r="AA57" s="4" t="s">
        <v>193</v>
      </c>
      <c r="AB57" s="4"/>
      <c r="AC57" s="28"/>
      <c r="AD57" s="28"/>
      <c r="AE57" s="28"/>
      <c r="AF57" s="28"/>
    </row>
    <row r="58" spans="1:32" ht="52" x14ac:dyDescent="0.35">
      <c r="A58" s="26" t="s">
        <v>100</v>
      </c>
      <c r="B58" s="37" t="s">
        <v>194</v>
      </c>
      <c r="C58" s="26" t="s">
        <v>706</v>
      </c>
      <c r="D58" s="26"/>
      <c r="E58" s="26"/>
      <c r="F58" s="30" t="s">
        <v>833</v>
      </c>
      <c r="H58" s="8" t="s">
        <v>783</v>
      </c>
      <c r="R58" s="8">
        <v>0</v>
      </c>
      <c r="T58" s="8" t="s">
        <v>100</v>
      </c>
      <c r="U58" s="8" t="s">
        <v>194</v>
      </c>
      <c r="AA58" s="1" t="s">
        <v>104</v>
      </c>
      <c r="AB58" s="1" t="s">
        <v>195</v>
      </c>
      <c r="AC58" s="25"/>
      <c r="AD58" s="25"/>
      <c r="AE58" s="25"/>
      <c r="AF58" s="25"/>
    </row>
    <row r="59" spans="1:32" ht="39" x14ac:dyDescent="0.35">
      <c r="A59" s="26" t="s">
        <v>118</v>
      </c>
      <c r="B59" s="37" t="s">
        <v>196</v>
      </c>
      <c r="C59" s="91">
        <v>10</v>
      </c>
      <c r="D59" s="91"/>
      <c r="E59" s="91"/>
      <c r="F59" s="55" t="s">
        <v>835</v>
      </c>
      <c r="H59" s="8" t="s">
        <v>784</v>
      </c>
      <c r="R59" s="8">
        <v>0</v>
      </c>
      <c r="T59" s="8" t="s">
        <v>118</v>
      </c>
      <c r="U59" s="8" t="s">
        <v>196</v>
      </c>
      <c r="AA59" s="1" t="s">
        <v>122</v>
      </c>
      <c r="AB59" s="1" t="s">
        <v>197</v>
      </c>
      <c r="AC59" s="28"/>
      <c r="AD59" s="28"/>
      <c r="AE59" s="28"/>
      <c r="AF59" s="28"/>
    </row>
    <row r="60" spans="1:32" ht="52" x14ac:dyDescent="0.35">
      <c r="A60" s="26" t="s">
        <v>135</v>
      </c>
      <c r="B60" s="37" t="s">
        <v>198</v>
      </c>
      <c r="C60" s="26" t="s">
        <v>706</v>
      </c>
      <c r="D60" s="26"/>
      <c r="E60" s="26"/>
      <c r="F60" s="30" t="s">
        <v>834</v>
      </c>
      <c r="H60" s="8" t="s">
        <v>785</v>
      </c>
      <c r="R60" s="8">
        <v>0</v>
      </c>
      <c r="T60" s="8" t="s">
        <v>135</v>
      </c>
      <c r="U60" s="8" t="s">
        <v>198</v>
      </c>
      <c r="AA60" s="1" t="s">
        <v>138</v>
      </c>
      <c r="AB60" s="1" t="s">
        <v>199</v>
      </c>
      <c r="AC60" s="28"/>
      <c r="AD60" s="28"/>
      <c r="AE60" s="28"/>
      <c r="AF60" s="28"/>
    </row>
    <row r="61" spans="1:32" x14ac:dyDescent="0.35">
      <c r="A61" s="30">
        <v>8</v>
      </c>
      <c r="B61" s="27"/>
      <c r="C61" s="27"/>
      <c r="D61" s="27"/>
      <c r="E61" s="27"/>
      <c r="F61" s="27"/>
      <c r="R61" s="8">
        <v>0</v>
      </c>
      <c r="T61" s="8" t="s">
        <v>200</v>
      </c>
      <c r="AA61" s="1" t="s">
        <v>148</v>
      </c>
      <c r="AC61" s="28"/>
      <c r="AD61" s="28"/>
      <c r="AE61" s="28"/>
      <c r="AF61" s="28"/>
    </row>
    <row r="62" spans="1:32" x14ac:dyDescent="0.35">
      <c r="A62" s="76" t="s">
        <v>43</v>
      </c>
      <c r="B62" s="76">
        <v>0</v>
      </c>
      <c r="C62" s="76">
        <v>0</v>
      </c>
      <c r="D62" s="76">
        <v>0</v>
      </c>
      <c r="E62" s="76">
        <v>0</v>
      </c>
      <c r="F62" s="76">
        <v>0</v>
      </c>
      <c r="R62" s="8">
        <v>0</v>
      </c>
      <c r="T62" s="8" t="s">
        <v>43</v>
      </c>
      <c r="AA62" s="4" t="s">
        <v>201</v>
      </c>
      <c r="AB62" s="4"/>
      <c r="AC62" s="28"/>
      <c r="AD62" s="28"/>
      <c r="AE62" s="28"/>
      <c r="AF62" s="28"/>
    </row>
    <row r="63" spans="1:32" ht="145" x14ac:dyDescent="0.35">
      <c r="A63" s="26" t="s">
        <v>202</v>
      </c>
      <c r="B63" s="37" t="s">
        <v>203</v>
      </c>
      <c r="C63" s="26" t="s">
        <v>706</v>
      </c>
      <c r="D63" s="26"/>
      <c r="E63" s="26"/>
      <c r="F63" s="30" t="s">
        <v>849</v>
      </c>
      <c r="H63" s="46" t="s">
        <v>850</v>
      </c>
      <c r="R63" s="8">
        <v>0</v>
      </c>
      <c r="T63" s="8" t="s">
        <v>202</v>
      </c>
      <c r="U63" s="8" t="s">
        <v>203</v>
      </c>
      <c r="AA63" s="1" t="s">
        <v>162</v>
      </c>
      <c r="AB63" s="1" t="s">
        <v>204</v>
      </c>
      <c r="AC63" s="25"/>
      <c r="AD63" s="25"/>
      <c r="AE63" s="25"/>
      <c r="AF63" s="25"/>
    </row>
    <row r="64" spans="1:32" ht="52" x14ac:dyDescent="0.35">
      <c r="A64" s="26" t="s">
        <v>205</v>
      </c>
      <c r="B64" s="37" t="s">
        <v>206</v>
      </c>
      <c r="C64" s="26" t="s">
        <v>706</v>
      </c>
      <c r="D64" s="26"/>
      <c r="E64" s="26"/>
      <c r="F64" s="30" t="s">
        <v>754</v>
      </c>
      <c r="R64" s="8">
        <v>0</v>
      </c>
      <c r="T64" s="8" t="s">
        <v>205</v>
      </c>
      <c r="U64" s="8" t="s">
        <v>206</v>
      </c>
      <c r="AA64" s="1" t="s">
        <v>207</v>
      </c>
      <c r="AB64" s="1" t="s">
        <v>208</v>
      </c>
      <c r="AC64" s="28"/>
      <c r="AD64" s="28"/>
      <c r="AE64" s="28"/>
      <c r="AF64" s="28"/>
    </row>
    <row r="65" spans="1:32" ht="26" x14ac:dyDescent="0.35">
      <c r="A65" s="26" t="s">
        <v>209</v>
      </c>
      <c r="B65" s="37" t="s">
        <v>210</v>
      </c>
      <c r="C65" s="26" t="s">
        <v>706</v>
      </c>
      <c r="D65" s="26"/>
      <c r="E65" s="26"/>
      <c r="F65" s="30" t="s">
        <v>711</v>
      </c>
      <c r="R65" s="8">
        <v>0</v>
      </c>
      <c r="T65" s="8" t="s">
        <v>209</v>
      </c>
      <c r="U65" s="8" t="s">
        <v>210</v>
      </c>
      <c r="AA65" s="1" t="s">
        <v>211</v>
      </c>
      <c r="AB65" s="1" t="s">
        <v>212</v>
      </c>
      <c r="AC65" s="28"/>
      <c r="AD65" s="28"/>
      <c r="AE65" s="28"/>
      <c r="AF65" s="28"/>
    </row>
    <row r="66" spans="1:32" ht="26" x14ac:dyDescent="0.35">
      <c r="A66" s="26" t="s">
        <v>213</v>
      </c>
      <c r="B66" s="38" t="s">
        <v>214</v>
      </c>
      <c r="C66" s="26" t="s">
        <v>706</v>
      </c>
      <c r="D66" s="26"/>
      <c r="E66" s="26"/>
      <c r="F66" s="30" t="s">
        <v>736</v>
      </c>
      <c r="R66" s="8">
        <v>0</v>
      </c>
      <c r="T66" s="8" t="s">
        <v>213</v>
      </c>
      <c r="U66" s="8" t="s">
        <v>214</v>
      </c>
      <c r="AA66" s="1" t="s">
        <v>215</v>
      </c>
      <c r="AB66" s="7" t="s">
        <v>216</v>
      </c>
      <c r="AC66" s="28"/>
      <c r="AD66" s="28"/>
      <c r="AE66" s="28"/>
      <c r="AF66" s="28"/>
    </row>
    <row r="67" spans="1:32" ht="26" x14ac:dyDescent="0.35">
      <c r="A67" s="92" t="s">
        <v>217</v>
      </c>
      <c r="B67" s="47" t="s">
        <v>218</v>
      </c>
      <c r="C67" s="48" t="s">
        <v>706</v>
      </c>
      <c r="D67" s="48"/>
      <c r="E67" s="48"/>
      <c r="F67" s="30" t="s">
        <v>836</v>
      </c>
      <c r="R67" s="8">
        <v>0</v>
      </c>
      <c r="T67" s="8" t="s">
        <v>217</v>
      </c>
      <c r="U67" s="8" t="s">
        <v>218</v>
      </c>
      <c r="AA67" s="1" t="s">
        <v>219</v>
      </c>
      <c r="AB67" s="1" t="s">
        <v>220</v>
      </c>
      <c r="AC67" s="28"/>
      <c r="AD67" s="28"/>
      <c r="AE67" s="28"/>
      <c r="AF67" s="28"/>
    </row>
    <row r="68" spans="1:32" ht="15" customHeight="1" x14ac:dyDescent="0.35">
      <c r="A68" s="92"/>
      <c r="B68" s="49" t="s">
        <v>221</v>
      </c>
      <c r="C68" s="104" t="s">
        <v>816</v>
      </c>
      <c r="D68" s="105"/>
      <c r="E68" s="106"/>
      <c r="F68" s="93"/>
      <c r="R68" s="8">
        <v>0</v>
      </c>
      <c r="U68" s="8" t="s">
        <v>221</v>
      </c>
      <c r="AB68" s="1" t="s">
        <v>222</v>
      </c>
      <c r="AC68" s="28"/>
      <c r="AD68" s="28"/>
      <c r="AE68" s="28"/>
      <c r="AF68" s="28"/>
    </row>
    <row r="69" spans="1:32" ht="26" x14ac:dyDescent="0.35">
      <c r="A69" s="92"/>
      <c r="B69" s="49" t="s">
        <v>223</v>
      </c>
      <c r="C69" s="107"/>
      <c r="D69" s="108"/>
      <c r="E69" s="109"/>
      <c r="F69" s="93"/>
      <c r="R69" s="8">
        <v>0</v>
      </c>
      <c r="U69" s="8" t="s">
        <v>223</v>
      </c>
      <c r="AB69" s="1" t="s">
        <v>224</v>
      </c>
      <c r="AC69" s="28"/>
      <c r="AD69" s="28"/>
      <c r="AE69" s="28"/>
      <c r="AF69" s="28"/>
    </row>
    <row r="70" spans="1:32" ht="26" x14ac:dyDescent="0.35">
      <c r="A70" s="92"/>
      <c r="B70" s="47" t="s">
        <v>225</v>
      </c>
      <c r="C70" s="110" t="s">
        <v>815</v>
      </c>
      <c r="D70" s="110"/>
      <c r="E70" s="110"/>
      <c r="F70" s="30"/>
      <c r="R70" s="8">
        <v>0</v>
      </c>
      <c r="U70" s="8" t="s">
        <v>225</v>
      </c>
      <c r="AB70" s="1" t="s">
        <v>226</v>
      </c>
      <c r="AC70" s="28"/>
      <c r="AD70" s="28"/>
      <c r="AE70" s="28"/>
      <c r="AF70" s="28"/>
    </row>
    <row r="71" spans="1:32" ht="26" x14ac:dyDescent="0.35">
      <c r="A71" s="26" t="s">
        <v>227</v>
      </c>
      <c r="B71" s="37" t="s">
        <v>228</v>
      </c>
      <c r="C71" s="26" t="s">
        <v>706</v>
      </c>
      <c r="D71" s="26"/>
      <c r="E71" s="26"/>
      <c r="F71" s="30" t="s">
        <v>837</v>
      </c>
      <c r="R71" s="8">
        <v>0</v>
      </c>
      <c r="T71" s="8" t="s">
        <v>227</v>
      </c>
      <c r="U71" s="8" t="s">
        <v>228</v>
      </c>
      <c r="AA71" s="1" t="s">
        <v>229</v>
      </c>
      <c r="AB71" s="1" t="s">
        <v>230</v>
      </c>
      <c r="AC71" s="28"/>
      <c r="AD71" s="28"/>
      <c r="AE71" s="28"/>
      <c r="AF71" s="28"/>
    </row>
    <row r="72" spans="1:32" x14ac:dyDescent="0.35">
      <c r="A72" s="76" t="s">
        <v>47</v>
      </c>
      <c r="B72" s="76">
        <v>0</v>
      </c>
      <c r="C72" s="76">
        <v>0</v>
      </c>
      <c r="D72" s="76">
        <v>0</v>
      </c>
      <c r="E72" s="76">
        <v>0</v>
      </c>
      <c r="F72" s="76">
        <v>0</v>
      </c>
      <c r="R72" s="8">
        <v>0</v>
      </c>
      <c r="T72" s="8" t="s">
        <v>47</v>
      </c>
      <c r="AA72" s="4" t="s">
        <v>231</v>
      </c>
      <c r="AB72" s="4"/>
      <c r="AC72" s="28"/>
      <c r="AD72" s="28"/>
      <c r="AE72" s="28"/>
      <c r="AF72" s="28"/>
    </row>
    <row r="73" spans="1:32" ht="39" x14ac:dyDescent="0.35">
      <c r="A73" s="26" t="s">
        <v>232</v>
      </c>
      <c r="B73" s="37" t="s">
        <v>233</v>
      </c>
      <c r="C73" s="26"/>
      <c r="D73" s="26" t="s">
        <v>706</v>
      </c>
      <c r="E73" s="26"/>
      <c r="F73" s="30" t="s">
        <v>838</v>
      </c>
      <c r="H73" s="46" t="s">
        <v>786</v>
      </c>
      <c r="R73" s="8">
        <v>0</v>
      </c>
      <c r="T73" s="8" t="s">
        <v>232</v>
      </c>
      <c r="U73" s="8" t="s">
        <v>233</v>
      </c>
      <c r="AA73" s="1" t="s">
        <v>234</v>
      </c>
      <c r="AB73" s="1" t="s">
        <v>235</v>
      </c>
      <c r="AC73" s="25"/>
      <c r="AD73" s="25"/>
      <c r="AE73" s="25"/>
      <c r="AF73" s="25"/>
    </row>
    <row r="74" spans="1:32" ht="39" x14ac:dyDescent="0.35">
      <c r="A74" s="26" t="s">
        <v>236</v>
      </c>
      <c r="B74" s="37" t="s">
        <v>237</v>
      </c>
      <c r="C74" s="26"/>
      <c r="D74" s="26" t="s">
        <v>706</v>
      </c>
      <c r="E74" s="26"/>
      <c r="F74" s="30" t="s">
        <v>747</v>
      </c>
      <c r="R74" s="8">
        <v>0</v>
      </c>
      <c r="T74" s="8" t="s">
        <v>236</v>
      </c>
      <c r="U74" s="8" t="s">
        <v>237</v>
      </c>
      <c r="AA74" s="1" t="s">
        <v>238</v>
      </c>
      <c r="AB74" s="7" t="s">
        <v>239</v>
      </c>
      <c r="AC74" s="28"/>
      <c r="AD74" s="28"/>
      <c r="AE74" s="28"/>
      <c r="AF74" s="28"/>
    </row>
    <row r="75" spans="1:32" x14ac:dyDescent="0.35">
      <c r="A75" s="76" t="s">
        <v>52</v>
      </c>
      <c r="B75" s="76">
        <v>0</v>
      </c>
      <c r="C75" s="76">
        <v>0</v>
      </c>
      <c r="D75" s="76">
        <v>0</v>
      </c>
      <c r="E75" s="76">
        <v>0</v>
      </c>
      <c r="F75" s="76">
        <v>0</v>
      </c>
      <c r="R75" s="8">
        <v>0</v>
      </c>
      <c r="T75" s="8" t="s">
        <v>52</v>
      </c>
      <c r="AA75" s="4" t="s">
        <v>240</v>
      </c>
      <c r="AB75" s="4"/>
      <c r="AC75" s="28"/>
      <c r="AD75" s="28"/>
      <c r="AE75" s="28"/>
      <c r="AF75" s="28"/>
    </row>
    <row r="76" spans="1:32" ht="26" x14ac:dyDescent="0.35">
      <c r="A76" s="26" t="s">
        <v>241</v>
      </c>
      <c r="B76" s="30" t="s">
        <v>242</v>
      </c>
      <c r="C76" s="26" t="s">
        <v>706</v>
      </c>
      <c r="D76" s="26"/>
      <c r="E76" s="26"/>
      <c r="F76" s="30" t="s">
        <v>735</v>
      </c>
      <c r="R76" s="8">
        <v>0</v>
      </c>
      <c r="T76" s="8" t="s">
        <v>241</v>
      </c>
      <c r="U76" s="8" t="s">
        <v>242</v>
      </c>
      <c r="AA76" s="1" t="s">
        <v>243</v>
      </c>
      <c r="AB76" s="1" t="s">
        <v>244</v>
      </c>
      <c r="AC76" s="25"/>
      <c r="AD76" s="25"/>
      <c r="AE76" s="25"/>
      <c r="AF76" s="25"/>
    </row>
    <row r="77" spans="1:32" ht="52" x14ac:dyDescent="0.35">
      <c r="A77" s="26" t="s">
        <v>245</v>
      </c>
      <c r="B77" s="37" t="s">
        <v>246</v>
      </c>
      <c r="C77" s="26" t="s">
        <v>706</v>
      </c>
      <c r="D77" s="26"/>
      <c r="E77" s="26"/>
      <c r="F77" s="30" t="s">
        <v>712</v>
      </c>
      <c r="R77" s="8">
        <v>0</v>
      </c>
      <c r="T77" s="8" t="s">
        <v>245</v>
      </c>
      <c r="U77" s="8" t="s">
        <v>246</v>
      </c>
      <c r="AA77" s="1" t="s">
        <v>247</v>
      </c>
      <c r="AB77" s="1" t="s">
        <v>248</v>
      </c>
      <c r="AC77" s="28"/>
      <c r="AD77" s="28"/>
      <c r="AE77" s="28"/>
      <c r="AF77" s="28"/>
    </row>
    <row r="78" spans="1:32" ht="30" customHeight="1" x14ac:dyDescent="0.35">
      <c r="A78" s="26" t="s">
        <v>249</v>
      </c>
      <c r="B78" s="37" t="s">
        <v>250</v>
      </c>
      <c r="C78" s="26" t="s">
        <v>706</v>
      </c>
      <c r="D78" s="26"/>
      <c r="E78" s="26"/>
      <c r="F78" s="54" t="s">
        <v>839</v>
      </c>
      <c r="R78" s="8">
        <v>0</v>
      </c>
      <c r="T78" s="8" t="s">
        <v>249</v>
      </c>
      <c r="U78" s="8" t="s">
        <v>250</v>
      </c>
      <c r="AA78" s="1" t="s">
        <v>251</v>
      </c>
      <c r="AB78" s="1" t="s">
        <v>252</v>
      </c>
      <c r="AC78" s="28"/>
      <c r="AD78" s="28"/>
      <c r="AE78" s="28"/>
      <c r="AF78" s="28"/>
    </row>
    <row r="79" spans="1:32" x14ac:dyDescent="0.35">
      <c r="A79" s="76" t="s">
        <v>58</v>
      </c>
      <c r="B79" s="76">
        <v>0</v>
      </c>
      <c r="C79" s="76">
        <v>0</v>
      </c>
      <c r="D79" s="76">
        <v>0</v>
      </c>
      <c r="E79" s="76">
        <v>0</v>
      </c>
      <c r="F79" s="76">
        <v>0</v>
      </c>
      <c r="R79" s="8">
        <v>0</v>
      </c>
      <c r="T79" s="8" t="s">
        <v>58</v>
      </c>
      <c r="AA79" s="4" t="s">
        <v>253</v>
      </c>
      <c r="AB79" s="4"/>
      <c r="AC79" s="28"/>
      <c r="AD79" s="28"/>
      <c r="AE79" s="28"/>
      <c r="AF79" s="28"/>
    </row>
    <row r="80" spans="1:32" ht="26" x14ac:dyDescent="0.35">
      <c r="A80" s="26" t="s">
        <v>254</v>
      </c>
      <c r="B80" s="37" t="s">
        <v>255</v>
      </c>
      <c r="C80" s="26" t="s">
        <v>706</v>
      </c>
      <c r="D80" s="26"/>
      <c r="E80" s="26"/>
      <c r="F80" s="30" t="s">
        <v>737</v>
      </c>
      <c r="R80" s="8">
        <v>0</v>
      </c>
      <c r="T80" s="8" t="s">
        <v>254</v>
      </c>
      <c r="U80" s="8" t="s">
        <v>255</v>
      </c>
      <c r="AA80" s="1" t="s">
        <v>256</v>
      </c>
      <c r="AB80" s="1" t="s">
        <v>257</v>
      </c>
      <c r="AC80" s="25"/>
      <c r="AD80" s="25"/>
      <c r="AE80" s="25"/>
      <c r="AF80" s="25"/>
    </row>
    <row r="81" spans="1:32" ht="39" x14ac:dyDescent="0.35">
      <c r="A81" s="26" t="s">
        <v>258</v>
      </c>
      <c r="B81" s="37" t="s">
        <v>259</v>
      </c>
      <c r="C81" s="26" t="s">
        <v>706</v>
      </c>
      <c r="D81" s="26"/>
      <c r="E81" s="26"/>
      <c r="F81" s="30" t="s">
        <v>738</v>
      </c>
      <c r="R81" s="8">
        <v>0</v>
      </c>
      <c r="T81" s="8" t="s">
        <v>258</v>
      </c>
      <c r="U81" s="8" t="s">
        <v>259</v>
      </c>
      <c r="AA81" s="1" t="s">
        <v>260</v>
      </c>
      <c r="AB81" s="1" t="s">
        <v>261</v>
      </c>
      <c r="AC81" s="28"/>
      <c r="AD81" s="28"/>
      <c r="AE81" s="28"/>
      <c r="AF81" s="28"/>
    </row>
    <row r="82" spans="1:32" ht="39" x14ac:dyDescent="0.35">
      <c r="A82" s="26" t="s">
        <v>262</v>
      </c>
      <c r="B82" s="37" t="s">
        <v>263</v>
      </c>
      <c r="C82" s="26" t="s">
        <v>706</v>
      </c>
      <c r="D82" s="26"/>
      <c r="E82" s="26"/>
      <c r="F82" s="30" t="s">
        <v>748</v>
      </c>
      <c r="R82" s="8">
        <v>0</v>
      </c>
      <c r="T82" s="8" t="s">
        <v>262</v>
      </c>
      <c r="U82" s="8" t="s">
        <v>263</v>
      </c>
      <c r="AA82" s="1" t="s">
        <v>264</v>
      </c>
      <c r="AB82" s="1" t="s">
        <v>265</v>
      </c>
      <c r="AC82" s="28"/>
      <c r="AD82" s="28"/>
      <c r="AE82" s="28"/>
      <c r="AF82" s="28"/>
    </row>
    <row r="83" spans="1:32" x14ac:dyDescent="0.35">
      <c r="A83" s="76" t="s">
        <v>266</v>
      </c>
      <c r="B83" s="76">
        <v>0</v>
      </c>
      <c r="C83" s="77"/>
      <c r="D83" s="77"/>
      <c r="E83" s="77"/>
      <c r="F83" s="77"/>
      <c r="R83" s="8">
        <v>0</v>
      </c>
      <c r="T83" s="8" t="s">
        <v>266</v>
      </c>
      <c r="AA83" s="4" t="s">
        <v>267</v>
      </c>
      <c r="AB83" s="4"/>
      <c r="AC83" s="28"/>
      <c r="AD83" s="28"/>
      <c r="AE83" s="28"/>
      <c r="AF83" s="28"/>
    </row>
    <row r="84" spans="1:32" ht="16.5" customHeight="1" x14ac:dyDescent="0.35">
      <c r="A84" s="76" t="s">
        <v>268</v>
      </c>
      <c r="B84" s="76">
        <v>0</v>
      </c>
      <c r="C84" s="76">
        <v>0</v>
      </c>
      <c r="D84" s="76">
        <v>0</v>
      </c>
      <c r="E84" s="76">
        <v>0</v>
      </c>
      <c r="F84" s="76">
        <v>0</v>
      </c>
      <c r="R84" s="8">
        <v>0</v>
      </c>
      <c r="T84" s="8" t="s">
        <v>268</v>
      </c>
      <c r="AA84" s="4" t="s">
        <v>269</v>
      </c>
      <c r="AB84" s="4"/>
      <c r="AC84" s="25"/>
      <c r="AD84" s="25"/>
      <c r="AE84" s="25"/>
      <c r="AF84" s="25"/>
    </row>
    <row r="85" spans="1:32" ht="16.5" customHeight="1" x14ac:dyDescent="0.35">
      <c r="A85" s="76" t="s">
        <v>63</v>
      </c>
      <c r="B85" s="76">
        <v>0</v>
      </c>
      <c r="C85" s="76">
        <v>0</v>
      </c>
      <c r="D85" s="76">
        <v>0</v>
      </c>
      <c r="E85" s="76">
        <v>0</v>
      </c>
      <c r="F85" s="76">
        <v>0</v>
      </c>
      <c r="R85" s="8">
        <v>0</v>
      </c>
      <c r="T85" s="8" t="s">
        <v>63</v>
      </c>
      <c r="AA85" s="4" t="s">
        <v>270</v>
      </c>
      <c r="AB85" s="4"/>
      <c r="AC85" s="25"/>
      <c r="AD85" s="25"/>
      <c r="AE85" s="25"/>
      <c r="AF85" s="25"/>
    </row>
    <row r="86" spans="1:32" ht="26" x14ac:dyDescent="0.35">
      <c r="A86" s="26" t="s">
        <v>271</v>
      </c>
      <c r="B86" s="37" t="s">
        <v>272</v>
      </c>
      <c r="C86" s="26" t="s">
        <v>706</v>
      </c>
      <c r="D86" s="26"/>
      <c r="E86" s="26"/>
      <c r="F86" s="30" t="s">
        <v>840</v>
      </c>
      <c r="H86" s="8" t="s">
        <v>787</v>
      </c>
      <c r="R86" s="8">
        <v>0</v>
      </c>
      <c r="T86" s="8" t="s">
        <v>271</v>
      </c>
      <c r="U86" s="8" t="s">
        <v>272</v>
      </c>
      <c r="AA86" s="1" t="s">
        <v>273</v>
      </c>
      <c r="AB86" s="1" t="s">
        <v>274</v>
      </c>
      <c r="AC86" s="25"/>
      <c r="AD86" s="25"/>
      <c r="AE86" s="25"/>
      <c r="AF86" s="25"/>
    </row>
    <row r="87" spans="1:32" ht="37.5" customHeight="1" x14ac:dyDescent="0.35">
      <c r="A87" s="26" t="s">
        <v>275</v>
      </c>
      <c r="B87" s="37" t="s">
        <v>276</v>
      </c>
      <c r="C87" s="26" t="s">
        <v>706</v>
      </c>
      <c r="D87" s="26"/>
      <c r="E87" s="26"/>
      <c r="F87" s="30" t="s">
        <v>841</v>
      </c>
      <c r="H87" s="8" t="s">
        <v>788</v>
      </c>
      <c r="R87" s="8">
        <v>0</v>
      </c>
      <c r="T87" s="8" t="s">
        <v>275</v>
      </c>
      <c r="U87" s="8" t="s">
        <v>276</v>
      </c>
      <c r="AA87" s="1" t="s">
        <v>277</v>
      </c>
      <c r="AB87" s="1" t="s">
        <v>278</v>
      </c>
      <c r="AC87" s="28"/>
      <c r="AD87" s="28"/>
      <c r="AE87" s="28"/>
      <c r="AF87" s="28"/>
    </row>
    <row r="88" spans="1:32" ht="43.5" x14ac:dyDescent="0.35">
      <c r="A88" s="26" t="s">
        <v>279</v>
      </c>
      <c r="B88" s="37" t="s">
        <v>280</v>
      </c>
      <c r="C88" s="26"/>
      <c r="D88" s="26" t="s">
        <v>706</v>
      </c>
      <c r="E88" s="26"/>
      <c r="F88" s="30" t="s">
        <v>842</v>
      </c>
      <c r="H88" s="46" t="s">
        <v>789</v>
      </c>
      <c r="R88" s="8">
        <v>0</v>
      </c>
      <c r="T88" s="8" t="s">
        <v>279</v>
      </c>
      <c r="U88" s="8" t="s">
        <v>280</v>
      </c>
      <c r="AA88" s="1" t="s">
        <v>281</v>
      </c>
      <c r="AB88" s="1" t="s">
        <v>282</v>
      </c>
      <c r="AC88" s="28"/>
      <c r="AD88" s="28"/>
      <c r="AE88" s="28"/>
      <c r="AF88" s="28"/>
    </row>
    <row r="89" spans="1:32" ht="29" x14ac:dyDescent="0.35">
      <c r="A89" s="92" t="s">
        <v>283</v>
      </c>
      <c r="B89" s="37" t="s">
        <v>284</v>
      </c>
      <c r="C89" s="26"/>
      <c r="D89" s="26" t="s">
        <v>706</v>
      </c>
      <c r="E89" s="26"/>
      <c r="F89" s="30" t="s">
        <v>851</v>
      </c>
      <c r="H89" s="46" t="s">
        <v>790</v>
      </c>
      <c r="R89" s="8">
        <v>0</v>
      </c>
      <c r="T89" s="8" t="s">
        <v>283</v>
      </c>
      <c r="U89" s="8" t="s">
        <v>284</v>
      </c>
      <c r="AA89" s="1" t="s">
        <v>285</v>
      </c>
      <c r="AB89" s="1" t="s">
        <v>286</v>
      </c>
      <c r="AC89" s="28"/>
      <c r="AD89" s="28"/>
      <c r="AE89" s="28"/>
      <c r="AF89" s="28"/>
    </row>
    <row r="90" spans="1:32" x14ac:dyDescent="0.35">
      <c r="A90" s="92"/>
      <c r="B90" s="37" t="s">
        <v>287</v>
      </c>
      <c r="C90" s="26"/>
      <c r="D90" s="26"/>
      <c r="E90" s="26"/>
      <c r="F90" s="30" t="s">
        <v>170</v>
      </c>
      <c r="R90" s="8">
        <v>0</v>
      </c>
      <c r="U90" s="8" t="s">
        <v>287</v>
      </c>
      <c r="AB90" s="1" t="s">
        <v>288</v>
      </c>
      <c r="AC90" s="28"/>
      <c r="AD90" s="28"/>
      <c r="AE90" s="28"/>
      <c r="AF90" s="28"/>
    </row>
    <row r="91" spans="1:32" x14ac:dyDescent="0.35">
      <c r="A91" s="76" t="s">
        <v>67</v>
      </c>
      <c r="B91" s="76">
        <v>0</v>
      </c>
      <c r="C91" s="76">
        <v>0</v>
      </c>
      <c r="D91" s="76">
        <v>0</v>
      </c>
      <c r="E91" s="76">
        <v>0</v>
      </c>
      <c r="F91" s="76">
        <v>0</v>
      </c>
      <c r="R91" s="8">
        <v>0</v>
      </c>
      <c r="T91" s="8" t="s">
        <v>67</v>
      </c>
      <c r="AA91" s="4" t="s">
        <v>289</v>
      </c>
      <c r="AB91" s="4"/>
      <c r="AC91" s="28"/>
      <c r="AD91" s="28"/>
      <c r="AE91" s="28"/>
      <c r="AF91" s="28"/>
    </row>
    <row r="92" spans="1:32" x14ac:dyDescent="0.35">
      <c r="A92" s="26" t="s">
        <v>290</v>
      </c>
      <c r="B92" s="37" t="s">
        <v>291</v>
      </c>
      <c r="C92" s="26" t="s">
        <v>706</v>
      </c>
      <c r="D92" s="26"/>
      <c r="E92" s="26"/>
      <c r="F92" s="30" t="s">
        <v>844</v>
      </c>
      <c r="R92" s="8">
        <v>0</v>
      </c>
      <c r="T92" s="8" t="s">
        <v>290</v>
      </c>
      <c r="U92" s="8" t="s">
        <v>291</v>
      </c>
      <c r="AA92" s="1" t="s">
        <v>292</v>
      </c>
      <c r="AB92" s="1" t="s">
        <v>293</v>
      </c>
      <c r="AC92" s="25"/>
      <c r="AD92" s="25"/>
      <c r="AE92" s="25"/>
      <c r="AF92" s="25"/>
    </row>
    <row r="93" spans="1:32" x14ac:dyDescent="0.35">
      <c r="A93" s="26" t="s">
        <v>294</v>
      </c>
      <c r="B93" s="37" t="s">
        <v>295</v>
      </c>
      <c r="C93" s="26" t="s">
        <v>706</v>
      </c>
      <c r="D93" s="26"/>
      <c r="E93" s="26"/>
      <c r="F93" s="30" t="s">
        <v>843</v>
      </c>
      <c r="H93" s="8" t="s">
        <v>791</v>
      </c>
      <c r="R93" s="8">
        <v>0</v>
      </c>
      <c r="T93" s="8" t="s">
        <v>294</v>
      </c>
      <c r="U93" s="8" t="s">
        <v>295</v>
      </c>
      <c r="AA93" s="1" t="s">
        <v>296</v>
      </c>
      <c r="AB93" s="1" t="s">
        <v>297</v>
      </c>
      <c r="AC93" s="28"/>
      <c r="AD93" s="28"/>
      <c r="AE93" s="28"/>
      <c r="AF93" s="28"/>
    </row>
    <row r="94" spans="1:32" x14ac:dyDescent="0.35">
      <c r="A94" s="26" t="s">
        <v>298</v>
      </c>
      <c r="B94" s="37" t="s">
        <v>299</v>
      </c>
      <c r="C94" s="26" t="s">
        <v>706</v>
      </c>
      <c r="D94" s="26"/>
      <c r="E94" s="26"/>
      <c r="F94" s="30" t="s">
        <v>845</v>
      </c>
      <c r="R94" s="8">
        <v>0</v>
      </c>
      <c r="T94" s="8" t="s">
        <v>298</v>
      </c>
      <c r="U94" s="8" t="s">
        <v>299</v>
      </c>
      <c r="AA94" s="1" t="s">
        <v>300</v>
      </c>
      <c r="AB94" s="1" t="s">
        <v>301</v>
      </c>
      <c r="AC94" s="28"/>
      <c r="AD94" s="28"/>
      <c r="AE94" s="28"/>
      <c r="AF94" s="28"/>
    </row>
    <row r="95" spans="1:32" x14ac:dyDescent="0.35">
      <c r="A95" s="92" t="s">
        <v>302</v>
      </c>
      <c r="B95" s="37" t="s">
        <v>303</v>
      </c>
      <c r="C95" s="96" t="s">
        <v>706</v>
      </c>
      <c r="D95" s="96"/>
      <c r="E95" s="96"/>
      <c r="F95" s="93"/>
      <c r="R95" s="8">
        <v>0</v>
      </c>
      <c r="T95" s="8" t="s">
        <v>302</v>
      </c>
      <c r="U95" s="8" t="s">
        <v>303</v>
      </c>
      <c r="AA95" s="1" t="s">
        <v>304</v>
      </c>
      <c r="AB95" s="1" t="s">
        <v>305</v>
      </c>
      <c r="AC95" s="28"/>
      <c r="AD95" s="28"/>
      <c r="AE95" s="28"/>
      <c r="AF95" s="28"/>
    </row>
    <row r="96" spans="1:32" x14ac:dyDescent="0.35">
      <c r="A96" s="92"/>
      <c r="B96" s="37" t="s">
        <v>306</v>
      </c>
      <c r="C96" s="97"/>
      <c r="D96" s="97"/>
      <c r="E96" s="97"/>
      <c r="F96" s="93"/>
      <c r="R96" s="8">
        <v>0</v>
      </c>
      <c r="U96" s="8" t="s">
        <v>306</v>
      </c>
      <c r="AB96" s="1" t="s">
        <v>307</v>
      </c>
      <c r="AC96" s="28"/>
      <c r="AD96" s="28"/>
      <c r="AE96" s="28"/>
      <c r="AF96" s="28"/>
    </row>
    <row r="97" spans="1:32" x14ac:dyDescent="0.35">
      <c r="A97" s="92"/>
      <c r="B97" s="37" t="s">
        <v>308</v>
      </c>
      <c r="C97" s="26" t="s">
        <v>706</v>
      </c>
      <c r="D97" s="26"/>
      <c r="E97" s="26"/>
      <c r="F97" s="30"/>
      <c r="R97" s="8">
        <v>0</v>
      </c>
      <c r="U97" s="8" t="s">
        <v>308</v>
      </c>
      <c r="AB97" s="1" t="s">
        <v>309</v>
      </c>
      <c r="AC97" s="28"/>
      <c r="AD97" s="28"/>
      <c r="AE97" s="28"/>
      <c r="AF97" s="28"/>
    </row>
    <row r="98" spans="1:32" ht="29" x14ac:dyDescent="0.35">
      <c r="A98" s="92"/>
      <c r="B98" s="37" t="s">
        <v>310</v>
      </c>
      <c r="C98" s="26"/>
      <c r="D98" s="26" t="s">
        <v>706</v>
      </c>
      <c r="E98" s="26"/>
      <c r="F98" s="30" t="s">
        <v>817</v>
      </c>
      <c r="H98" s="46" t="s">
        <v>792</v>
      </c>
      <c r="R98" s="8">
        <v>0</v>
      </c>
      <c r="U98" s="8" t="s">
        <v>310</v>
      </c>
      <c r="AB98" s="1" t="s">
        <v>311</v>
      </c>
      <c r="AC98" s="28"/>
      <c r="AD98" s="28"/>
      <c r="AE98" s="28"/>
      <c r="AF98" s="28"/>
    </row>
    <row r="99" spans="1:32" ht="26" x14ac:dyDescent="0.35">
      <c r="A99" s="26" t="s">
        <v>312</v>
      </c>
      <c r="B99" s="37" t="s">
        <v>313</v>
      </c>
      <c r="C99" s="26" t="s">
        <v>706</v>
      </c>
      <c r="D99" s="26"/>
      <c r="E99" s="26"/>
      <c r="F99" s="30" t="s">
        <v>767</v>
      </c>
      <c r="R99" s="8">
        <v>0</v>
      </c>
      <c r="T99" s="8" t="s">
        <v>312</v>
      </c>
      <c r="U99" s="8" t="s">
        <v>313</v>
      </c>
      <c r="AA99" s="1" t="s">
        <v>314</v>
      </c>
      <c r="AB99" s="1" t="s">
        <v>315</v>
      </c>
      <c r="AC99" s="28"/>
      <c r="AD99" s="28"/>
      <c r="AE99" s="28"/>
      <c r="AF99" s="28"/>
    </row>
    <row r="100" spans="1:32" ht="39" x14ac:dyDescent="0.35">
      <c r="A100" s="26" t="s">
        <v>316</v>
      </c>
      <c r="B100" s="37" t="s">
        <v>317</v>
      </c>
      <c r="C100" s="26" t="s">
        <v>706</v>
      </c>
      <c r="D100" s="26"/>
      <c r="E100" s="26"/>
      <c r="F100" s="30" t="s">
        <v>713</v>
      </c>
      <c r="R100" s="8">
        <v>0</v>
      </c>
      <c r="T100" s="8" t="s">
        <v>316</v>
      </c>
      <c r="U100" s="8" t="s">
        <v>317</v>
      </c>
      <c r="AA100" s="1" t="s">
        <v>318</v>
      </c>
      <c r="AB100" s="1" t="s">
        <v>319</v>
      </c>
      <c r="AC100" s="28"/>
      <c r="AD100" s="28"/>
      <c r="AE100" s="28"/>
      <c r="AF100" s="28"/>
    </row>
    <row r="101" spans="1:32" ht="26" x14ac:dyDescent="0.35">
      <c r="A101" s="26" t="s">
        <v>320</v>
      </c>
      <c r="B101" s="37" t="s">
        <v>321</v>
      </c>
      <c r="C101" s="26" t="s">
        <v>706</v>
      </c>
      <c r="D101" s="26"/>
      <c r="E101" s="26"/>
      <c r="F101" s="30" t="s">
        <v>768</v>
      </c>
      <c r="R101" s="8">
        <v>0</v>
      </c>
      <c r="T101" s="8" t="s">
        <v>320</v>
      </c>
      <c r="U101" s="8" t="s">
        <v>321</v>
      </c>
      <c r="AA101" s="1" t="s">
        <v>322</v>
      </c>
      <c r="AB101" s="1" t="s">
        <v>323</v>
      </c>
      <c r="AC101" s="28"/>
      <c r="AD101" s="28"/>
      <c r="AE101" s="28"/>
      <c r="AF101" s="28"/>
    </row>
    <row r="102" spans="1:32" ht="36" customHeight="1" x14ac:dyDescent="0.35">
      <c r="A102" s="92" t="s">
        <v>324</v>
      </c>
      <c r="B102" s="37" t="s">
        <v>325</v>
      </c>
      <c r="C102" s="94" t="s">
        <v>706</v>
      </c>
      <c r="D102" s="94"/>
      <c r="E102" s="94"/>
      <c r="F102" s="93" t="s">
        <v>755</v>
      </c>
      <c r="R102" s="8">
        <v>0</v>
      </c>
      <c r="T102" s="8" t="s">
        <v>324</v>
      </c>
      <c r="U102" s="8" t="s">
        <v>325</v>
      </c>
      <c r="AA102" s="1" t="s">
        <v>326</v>
      </c>
      <c r="AB102" s="1" t="s">
        <v>327</v>
      </c>
      <c r="AC102" s="28"/>
      <c r="AD102" s="28"/>
      <c r="AE102" s="28"/>
      <c r="AF102" s="28"/>
    </row>
    <row r="103" spans="1:32" x14ac:dyDescent="0.35">
      <c r="A103" s="92"/>
      <c r="B103" s="37" t="s">
        <v>328</v>
      </c>
      <c r="C103" s="94"/>
      <c r="D103" s="94"/>
      <c r="E103" s="94"/>
      <c r="F103" s="93"/>
      <c r="R103" s="8">
        <v>0</v>
      </c>
      <c r="U103" s="8" t="s">
        <v>328</v>
      </c>
      <c r="AB103" s="1" t="s">
        <v>329</v>
      </c>
      <c r="AC103" s="28"/>
      <c r="AD103" s="28"/>
      <c r="AE103" s="28"/>
      <c r="AF103" s="28"/>
    </row>
    <row r="104" spans="1:32" x14ac:dyDescent="0.35">
      <c r="A104" s="92"/>
      <c r="B104" s="37" t="s">
        <v>330</v>
      </c>
      <c r="C104" s="26" t="s">
        <v>706</v>
      </c>
      <c r="D104" s="26"/>
      <c r="E104" s="26"/>
      <c r="F104" s="30"/>
      <c r="R104" s="8">
        <v>0</v>
      </c>
      <c r="U104" s="8" t="s">
        <v>330</v>
      </c>
      <c r="AB104" s="1" t="s">
        <v>331</v>
      </c>
      <c r="AC104" s="28"/>
      <c r="AD104" s="28"/>
      <c r="AE104" s="28"/>
      <c r="AF104" s="28"/>
    </row>
    <row r="105" spans="1:32" x14ac:dyDescent="0.35">
      <c r="A105" s="92"/>
      <c r="B105" s="37" t="s">
        <v>332</v>
      </c>
      <c r="C105" s="26" t="s">
        <v>706</v>
      </c>
      <c r="D105" s="26"/>
      <c r="E105" s="26"/>
      <c r="F105" s="30"/>
      <c r="R105" s="8">
        <v>0</v>
      </c>
      <c r="U105" s="8" t="s">
        <v>332</v>
      </c>
      <c r="AB105" s="1" t="s">
        <v>333</v>
      </c>
      <c r="AC105" s="28"/>
      <c r="AD105" s="28"/>
      <c r="AE105" s="28"/>
      <c r="AF105" s="28"/>
    </row>
    <row r="106" spans="1:32" x14ac:dyDescent="0.35">
      <c r="A106" s="76" t="s">
        <v>71</v>
      </c>
      <c r="B106" s="76">
        <v>0</v>
      </c>
      <c r="C106" s="76">
        <v>0</v>
      </c>
      <c r="D106" s="76">
        <v>0</v>
      </c>
      <c r="E106" s="76">
        <v>0</v>
      </c>
      <c r="F106" s="76">
        <v>0</v>
      </c>
      <c r="R106" s="8">
        <v>0</v>
      </c>
      <c r="T106" s="8" t="s">
        <v>71</v>
      </c>
      <c r="AA106" s="4" t="s">
        <v>334</v>
      </c>
      <c r="AB106" s="4"/>
      <c r="AC106" s="28"/>
      <c r="AD106" s="28"/>
      <c r="AE106" s="28"/>
      <c r="AF106" s="28"/>
    </row>
    <row r="107" spans="1:32" ht="29.25" customHeight="1" x14ac:dyDescent="0.35">
      <c r="A107" s="26" t="s">
        <v>335</v>
      </c>
      <c r="B107" s="37" t="s">
        <v>336</v>
      </c>
      <c r="C107" s="26"/>
      <c r="D107" s="26" t="s">
        <v>706</v>
      </c>
      <c r="E107" s="26"/>
      <c r="F107" s="30" t="s">
        <v>756</v>
      </c>
      <c r="H107" s="8" t="s">
        <v>792</v>
      </c>
      <c r="R107" s="8">
        <v>0</v>
      </c>
      <c r="T107" s="8" t="s">
        <v>335</v>
      </c>
      <c r="U107" s="8" t="s">
        <v>336</v>
      </c>
      <c r="AA107" s="1" t="s">
        <v>337</v>
      </c>
      <c r="AB107" s="1" t="s">
        <v>338</v>
      </c>
      <c r="AC107" s="25"/>
      <c r="AD107" s="25"/>
      <c r="AE107" s="25"/>
      <c r="AF107" s="25"/>
    </row>
    <row r="108" spans="1:32" ht="27.75" customHeight="1" x14ac:dyDescent="0.35">
      <c r="A108" s="26" t="s">
        <v>339</v>
      </c>
      <c r="B108" s="37" t="s">
        <v>340</v>
      </c>
      <c r="C108" s="26"/>
      <c r="D108" s="26" t="s">
        <v>706</v>
      </c>
      <c r="E108" s="26"/>
      <c r="F108" s="30"/>
      <c r="R108" s="8">
        <v>0</v>
      </c>
      <c r="T108" s="8" t="s">
        <v>339</v>
      </c>
      <c r="U108" s="8" t="s">
        <v>340</v>
      </c>
      <c r="AA108" s="1" t="s">
        <v>341</v>
      </c>
      <c r="AB108" s="1" t="s">
        <v>342</v>
      </c>
      <c r="AC108" s="28"/>
      <c r="AD108" s="28"/>
      <c r="AE108" s="28"/>
      <c r="AF108" s="28"/>
    </row>
    <row r="109" spans="1:32" ht="26" x14ac:dyDescent="0.35">
      <c r="A109" s="26" t="s">
        <v>343</v>
      </c>
      <c r="B109" s="37" t="s">
        <v>344</v>
      </c>
      <c r="C109" s="26"/>
      <c r="D109" s="26" t="s">
        <v>706</v>
      </c>
      <c r="E109" s="26"/>
      <c r="F109" s="30"/>
      <c r="R109" s="8">
        <v>0</v>
      </c>
      <c r="T109" s="8" t="s">
        <v>343</v>
      </c>
      <c r="U109" s="8" t="s">
        <v>344</v>
      </c>
      <c r="AA109" s="1" t="s">
        <v>345</v>
      </c>
      <c r="AB109" s="1" t="s">
        <v>346</v>
      </c>
      <c r="AC109" s="28"/>
      <c r="AD109" s="28"/>
      <c r="AE109" s="28"/>
      <c r="AF109" s="28"/>
    </row>
    <row r="110" spans="1:32" ht="26" x14ac:dyDescent="0.35">
      <c r="A110" s="26" t="s">
        <v>347</v>
      </c>
      <c r="B110" s="37" t="s">
        <v>348</v>
      </c>
      <c r="C110" s="26"/>
      <c r="D110" s="26" t="s">
        <v>706</v>
      </c>
      <c r="E110" s="26"/>
      <c r="F110" s="30"/>
      <c r="R110" s="8">
        <v>0</v>
      </c>
      <c r="T110" s="8" t="s">
        <v>347</v>
      </c>
      <c r="U110" s="8" t="s">
        <v>348</v>
      </c>
      <c r="AA110" s="1" t="s">
        <v>349</v>
      </c>
      <c r="AB110" s="1" t="s">
        <v>350</v>
      </c>
      <c r="AC110" s="28"/>
      <c r="AD110" s="28"/>
      <c r="AE110" s="28"/>
      <c r="AF110" s="28"/>
    </row>
    <row r="111" spans="1:32" x14ac:dyDescent="0.35">
      <c r="A111" s="26" t="s">
        <v>351</v>
      </c>
      <c r="B111" s="37" t="s">
        <v>352</v>
      </c>
      <c r="C111" s="26"/>
      <c r="D111" s="26" t="s">
        <v>706</v>
      </c>
      <c r="E111" s="26"/>
      <c r="F111" s="30" t="s">
        <v>846</v>
      </c>
      <c r="R111" s="8">
        <v>0</v>
      </c>
      <c r="T111" s="8" t="s">
        <v>351</v>
      </c>
      <c r="U111" s="8" t="s">
        <v>352</v>
      </c>
      <c r="AA111" s="1" t="s">
        <v>353</v>
      </c>
      <c r="AB111" s="1" t="s">
        <v>354</v>
      </c>
      <c r="AC111" s="28"/>
      <c r="AD111" s="28"/>
      <c r="AE111" s="28"/>
      <c r="AF111" s="28"/>
    </row>
    <row r="112" spans="1:32" ht="26" x14ac:dyDescent="0.35">
      <c r="A112" s="26" t="s">
        <v>355</v>
      </c>
      <c r="B112" s="37" t="s">
        <v>356</v>
      </c>
      <c r="C112" s="26"/>
      <c r="D112" s="26" t="s">
        <v>706</v>
      </c>
      <c r="E112" s="26"/>
      <c r="F112" s="30" t="s">
        <v>818</v>
      </c>
      <c r="R112" s="8">
        <v>0</v>
      </c>
      <c r="T112" s="8" t="s">
        <v>355</v>
      </c>
      <c r="U112" s="8" t="s">
        <v>356</v>
      </c>
      <c r="AA112" s="1" t="s">
        <v>357</v>
      </c>
      <c r="AB112" s="1" t="s">
        <v>358</v>
      </c>
      <c r="AC112" s="28"/>
      <c r="AD112" s="28"/>
      <c r="AE112" s="28"/>
      <c r="AF112" s="28"/>
    </row>
    <row r="113" spans="1:32" ht="26" x14ac:dyDescent="0.35">
      <c r="A113" s="92" t="s">
        <v>359</v>
      </c>
      <c r="B113" s="37" t="s">
        <v>360</v>
      </c>
      <c r="C113" s="26"/>
      <c r="D113" s="26" t="s">
        <v>706</v>
      </c>
      <c r="E113" s="26"/>
      <c r="F113" s="30" t="s">
        <v>819</v>
      </c>
      <c r="R113" s="8">
        <v>0</v>
      </c>
      <c r="T113" s="8" t="s">
        <v>359</v>
      </c>
      <c r="U113" s="8" t="s">
        <v>360</v>
      </c>
      <c r="AA113" s="1" t="s">
        <v>361</v>
      </c>
      <c r="AB113" s="1" t="s">
        <v>362</v>
      </c>
      <c r="AC113" s="28"/>
      <c r="AD113" s="28"/>
      <c r="AE113" s="28"/>
      <c r="AF113" s="28"/>
    </row>
    <row r="114" spans="1:32" x14ac:dyDescent="0.35">
      <c r="A114" s="92"/>
      <c r="B114" s="37" t="s">
        <v>363</v>
      </c>
      <c r="C114" s="26"/>
      <c r="D114" s="26"/>
      <c r="E114" s="26"/>
      <c r="F114" s="30"/>
      <c r="R114" s="8">
        <v>0</v>
      </c>
      <c r="U114" s="8" t="s">
        <v>363</v>
      </c>
      <c r="AB114" s="1" t="s">
        <v>364</v>
      </c>
      <c r="AC114" s="28"/>
      <c r="AD114" s="28"/>
      <c r="AE114" s="28"/>
      <c r="AF114" s="28"/>
    </row>
    <row r="115" spans="1:32" ht="26" x14ac:dyDescent="0.35">
      <c r="A115" s="26" t="s">
        <v>365</v>
      </c>
      <c r="B115" s="37" t="s">
        <v>366</v>
      </c>
      <c r="C115" s="26" t="s">
        <v>706</v>
      </c>
      <c r="D115" s="26"/>
      <c r="E115" s="26"/>
      <c r="F115" s="30" t="s">
        <v>820</v>
      </c>
      <c r="R115" s="8">
        <v>0</v>
      </c>
      <c r="T115" s="8" t="s">
        <v>365</v>
      </c>
      <c r="U115" s="8" t="s">
        <v>366</v>
      </c>
      <c r="AA115" s="1" t="s">
        <v>367</v>
      </c>
      <c r="AB115" s="1" t="s">
        <v>368</v>
      </c>
      <c r="AC115" s="28"/>
      <c r="AD115" s="28"/>
      <c r="AE115" s="28"/>
      <c r="AF115" s="28"/>
    </row>
    <row r="116" spans="1:32" x14ac:dyDescent="0.35">
      <c r="A116" s="76" t="s">
        <v>266</v>
      </c>
      <c r="B116" s="76">
        <v>0</v>
      </c>
      <c r="C116" s="77"/>
      <c r="D116" s="77"/>
      <c r="E116" s="77"/>
      <c r="F116" s="77"/>
      <c r="R116" s="8">
        <v>0</v>
      </c>
      <c r="T116" s="8" t="s">
        <v>266</v>
      </c>
      <c r="AA116" s="4" t="s">
        <v>267</v>
      </c>
      <c r="AB116" s="4"/>
      <c r="AC116" s="28"/>
      <c r="AD116" s="28"/>
      <c r="AE116" s="28"/>
      <c r="AF116" s="28"/>
    </row>
    <row r="117" spans="1:32" ht="16.5" customHeight="1" x14ac:dyDescent="0.35">
      <c r="A117" s="76" t="s">
        <v>369</v>
      </c>
      <c r="B117" s="76">
        <v>0</v>
      </c>
      <c r="C117" s="76">
        <v>0</v>
      </c>
      <c r="D117" s="76">
        <v>0</v>
      </c>
      <c r="E117" s="76">
        <v>0</v>
      </c>
      <c r="F117" s="76">
        <v>0</v>
      </c>
      <c r="R117" s="8">
        <v>0</v>
      </c>
      <c r="T117" s="8" t="s">
        <v>369</v>
      </c>
      <c r="AA117" s="4" t="s">
        <v>370</v>
      </c>
      <c r="AB117" s="4"/>
      <c r="AC117" s="25"/>
      <c r="AD117" s="25"/>
      <c r="AE117" s="25"/>
      <c r="AF117" s="25"/>
    </row>
    <row r="118" spans="1:32" ht="16.5" customHeight="1" x14ac:dyDescent="0.35">
      <c r="A118" s="76" t="s">
        <v>75</v>
      </c>
      <c r="B118" s="76">
        <v>0</v>
      </c>
      <c r="C118" s="76">
        <v>0</v>
      </c>
      <c r="D118" s="76">
        <v>0</v>
      </c>
      <c r="E118" s="76">
        <v>0</v>
      </c>
      <c r="F118" s="76">
        <v>0</v>
      </c>
      <c r="R118" s="8">
        <v>0</v>
      </c>
      <c r="T118" s="8" t="s">
        <v>75</v>
      </c>
      <c r="AA118" s="4" t="s">
        <v>371</v>
      </c>
      <c r="AB118" s="4"/>
      <c r="AC118" s="25"/>
      <c r="AD118" s="25"/>
      <c r="AE118" s="25"/>
      <c r="AF118" s="25"/>
    </row>
    <row r="119" spans="1:32" ht="26" x14ac:dyDescent="0.35">
      <c r="A119" s="92" t="s">
        <v>372</v>
      </c>
      <c r="B119" s="37" t="s">
        <v>373</v>
      </c>
      <c r="C119" s="94" t="s">
        <v>706</v>
      </c>
      <c r="D119" s="94"/>
      <c r="E119" s="94"/>
      <c r="F119" s="93" t="s">
        <v>821</v>
      </c>
      <c r="R119" s="8">
        <v>0</v>
      </c>
      <c r="T119" s="8" t="s">
        <v>372</v>
      </c>
      <c r="U119" s="8" t="s">
        <v>373</v>
      </c>
      <c r="AA119" s="1" t="s">
        <v>374</v>
      </c>
      <c r="AB119" s="1" t="s">
        <v>375</v>
      </c>
      <c r="AC119" s="25"/>
      <c r="AD119" s="25"/>
      <c r="AE119" s="25"/>
      <c r="AF119" s="25"/>
    </row>
    <row r="120" spans="1:32" x14ac:dyDescent="0.35">
      <c r="A120" s="92"/>
      <c r="B120" s="37" t="s">
        <v>376</v>
      </c>
      <c r="C120" s="94"/>
      <c r="D120" s="94"/>
      <c r="E120" s="94"/>
      <c r="F120" s="93"/>
      <c r="H120" s="8" t="s">
        <v>793</v>
      </c>
      <c r="R120" s="8">
        <v>0</v>
      </c>
      <c r="U120" s="8" t="s">
        <v>376</v>
      </c>
      <c r="AB120" s="1" t="s">
        <v>377</v>
      </c>
      <c r="AC120" s="28"/>
      <c r="AD120" s="28"/>
      <c r="AE120" s="28"/>
      <c r="AF120" s="28"/>
    </row>
    <row r="121" spans="1:32" ht="26" x14ac:dyDescent="0.35">
      <c r="A121" s="92"/>
      <c r="B121" s="37" t="s">
        <v>378</v>
      </c>
      <c r="C121" s="26" t="s">
        <v>706</v>
      </c>
      <c r="D121" s="26"/>
      <c r="E121" s="26"/>
      <c r="F121" s="30" t="s">
        <v>770</v>
      </c>
      <c r="H121" s="8" t="s">
        <v>794</v>
      </c>
      <c r="R121" s="8">
        <v>0</v>
      </c>
      <c r="U121" s="8" t="s">
        <v>378</v>
      </c>
      <c r="AB121" s="1" t="s">
        <v>379</v>
      </c>
      <c r="AC121" s="28"/>
      <c r="AD121" s="28"/>
      <c r="AE121" s="28"/>
      <c r="AF121" s="28"/>
    </row>
    <row r="122" spans="1:32" ht="65" x14ac:dyDescent="0.35">
      <c r="A122" s="92"/>
      <c r="B122" s="37" t="s">
        <v>380</v>
      </c>
      <c r="C122" s="26"/>
      <c r="D122" s="26" t="s">
        <v>706</v>
      </c>
      <c r="E122" s="26"/>
      <c r="F122" s="30" t="s">
        <v>847</v>
      </c>
      <c r="H122" s="8" t="s">
        <v>795</v>
      </c>
      <c r="R122" s="8">
        <v>0</v>
      </c>
      <c r="U122" s="8" t="s">
        <v>380</v>
      </c>
      <c r="AB122" s="1" t="s">
        <v>381</v>
      </c>
      <c r="AC122" s="28"/>
      <c r="AD122" s="28"/>
      <c r="AE122" s="28"/>
      <c r="AF122" s="28"/>
    </row>
    <row r="123" spans="1:32" ht="26" x14ac:dyDescent="0.35">
      <c r="A123" s="92"/>
      <c r="B123" s="37" t="s">
        <v>382</v>
      </c>
      <c r="C123" s="26" t="s">
        <v>706</v>
      </c>
      <c r="D123" s="26"/>
      <c r="E123" s="26"/>
      <c r="F123" s="30" t="s">
        <v>822</v>
      </c>
      <c r="R123" s="8">
        <v>0</v>
      </c>
      <c r="U123" s="8" t="s">
        <v>382</v>
      </c>
      <c r="AB123" s="1" t="s">
        <v>383</v>
      </c>
      <c r="AC123" s="28"/>
      <c r="AD123" s="28"/>
      <c r="AE123" s="28"/>
      <c r="AF123" s="28"/>
    </row>
    <row r="124" spans="1:32" x14ac:dyDescent="0.35">
      <c r="A124" s="92"/>
      <c r="B124" s="37" t="s">
        <v>384</v>
      </c>
      <c r="C124" s="26" t="s">
        <v>706</v>
      </c>
      <c r="D124" s="26"/>
      <c r="E124" s="26"/>
      <c r="F124" s="30" t="s">
        <v>739</v>
      </c>
      <c r="H124" s="8" t="s">
        <v>796</v>
      </c>
      <c r="R124" s="8">
        <v>0</v>
      </c>
      <c r="U124" s="8" t="s">
        <v>384</v>
      </c>
      <c r="AB124" s="1" t="s">
        <v>385</v>
      </c>
      <c r="AC124" s="28"/>
      <c r="AD124" s="28"/>
      <c r="AE124" s="28"/>
      <c r="AF124" s="28"/>
    </row>
    <row r="125" spans="1:32" ht="43.5" x14ac:dyDescent="0.35">
      <c r="A125" s="92"/>
      <c r="B125" s="37" t="s">
        <v>386</v>
      </c>
      <c r="C125" s="26"/>
      <c r="D125" s="26"/>
      <c r="E125" s="26" t="s">
        <v>706</v>
      </c>
      <c r="F125" s="30" t="s">
        <v>740</v>
      </c>
      <c r="H125" s="46" t="s">
        <v>797</v>
      </c>
      <c r="R125" s="8">
        <v>0</v>
      </c>
      <c r="U125" s="8" t="s">
        <v>386</v>
      </c>
      <c r="AB125" s="1" t="s">
        <v>387</v>
      </c>
      <c r="AC125" s="28"/>
      <c r="AD125" s="28"/>
      <c r="AE125" s="28"/>
      <c r="AF125" s="28"/>
    </row>
    <row r="126" spans="1:32" ht="52" x14ac:dyDescent="0.35">
      <c r="A126" s="26" t="s">
        <v>388</v>
      </c>
      <c r="B126" s="37" t="s">
        <v>389</v>
      </c>
      <c r="C126" s="26" t="s">
        <v>706</v>
      </c>
      <c r="D126" s="26"/>
      <c r="E126" s="26"/>
      <c r="F126" s="30" t="s">
        <v>757</v>
      </c>
      <c r="R126" s="8">
        <v>0</v>
      </c>
      <c r="T126" s="8" t="s">
        <v>388</v>
      </c>
      <c r="U126" s="8" t="s">
        <v>389</v>
      </c>
      <c r="AA126" s="1" t="s">
        <v>390</v>
      </c>
      <c r="AB126" s="1" t="s">
        <v>391</v>
      </c>
      <c r="AC126" s="28"/>
      <c r="AD126" s="28"/>
      <c r="AE126" s="28"/>
      <c r="AF126" s="28"/>
    </row>
    <row r="127" spans="1:32" ht="39" x14ac:dyDescent="0.35">
      <c r="A127" s="26" t="s">
        <v>392</v>
      </c>
      <c r="B127" s="37" t="s">
        <v>393</v>
      </c>
      <c r="C127" s="26" t="s">
        <v>706</v>
      </c>
      <c r="D127" s="26"/>
      <c r="E127" s="26"/>
      <c r="F127" s="30" t="s">
        <v>758</v>
      </c>
      <c r="R127" s="8">
        <v>0</v>
      </c>
      <c r="T127" s="8" t="s">
        <v>392</v>
      </c>
      <c r="U127" s="8" t="s">
        <v>393</v>
      </c>
      <c r="AA127" s="1" t="s">
        <v>394</v>
      </c>
      <c r="AB127" s="1" t="s">
        <v>395</v>
      </c>
      <c r="AC127" s="28"/>
      <c r="AD127" s="28"/>
      <c r="AE127" s="28"/>
      <c r="AF127" s="28"/>
    </row>
    <row r="128" spans="1:32" x14ac:dyDescent="0.35">
      <c r="A128" s="76" t="s">
        <v>80</v>
      </c>
      <c r="B128" s="76">
        <v>0</v>
      </c>
      <c r="C128" s="76">
        <v>0</v>
      </c>
      <c r="D128" s="76">
        <v>0</v>
      </c>
      <c r="E128" s="76">
        <v>0</v>
      </c>
      <c r="F128" s="76">
        <v>0</v>
      </c>
      <c r="R128" s="8">
        <v>0</v>
      </c>
      <c r="T128" s="8" t="s">
        <v>80</v>
      </c>
      <c r="AA128" s="4" t="s">
        <v>396</v>
      </c>
      <c r="AB128" s="4"/>
      <c r="AC128" s="28"/>
      <c r="AD128" s="28"/>
      <c r="AE128" s="28"/>
      <c r="AF128" s="28"/>
    </row>
    <row r="129" spans="1:32" ht="26" x14ac:dyDescent="0.35">
      <c r="A129" s="26" t="s">
        <v>397</v>
      </c>
      <c r="B129" s="37" t="s">
        <v>398</v>
      </c>
      <c r="C129" s="26"/>
      <c r="D129" s="26"/>
      <c r="E129" s="26" t="s">
        <v>706</v>
      </c>
      <c r="F129" s="30" t="s">
        <v>740</v>
      </c>
      <c r="R129" s="8">
        <v>0</v>
      </c>
      <c r="T129" s="8" t="s">
        <v>397</v>
      </c>
      <c r="U129" s="8" t="s">
        <v>398</v>
      </c>
      <c r="AA129" s="1" t="s">
        <v>399</v>
      </c>
      <c r="AB129" s="1" t="s">
        <v>400</v>
      </c>
      <c r="AC129" s="25"/>
      <c r="AD129" s="25"/>
      <c r="AE129" s="25"/>
      <c r="AF129" s="25"/>
    </row>
    <row r="130" spans="1:32" ht="26" x14ac:dyDescent="0.35">
      <c r="A130" s="26" t="s">
        <v>401</v>
      </c>
      <c r="B130" s="37" t="s">
        <v>402</v>
      </c>
      <c r="C130" s="26"/>
      <c r="D130" s="26"/>
      <c r="E130" s="26" t="s">
        <v>706</v>
      </c>
      <c r="F130" s="30" t="s">
        <v>741</v>
      </c>
      <c r="R130" s="8">
        <v>0</v>
      </c>
      <c r="T130" s="8" t="s">
        <v>401</v>
      </c>
      <c r="U130" s="8" t="s">
        <v>402</v>
      </c>
      <c r="AA130" s="1" t="s">
        <v>403</v>
      </c>
      <c r="AB130" s="1" t="s">
        <v>404</v>
      </c>
      <c r="AC130" s="28"/>
      <c r="AD130" s="28"/>
      <c r="AE130" s="28"/>
      <c r="AF130" s="28"/>
    </row>
    <row r="131" spans="1:32" ht="26" x14ac:dyDescent="0.35">
      <c r="A131" s="92" t="s">
        <v>405</v>
      </c>
      <c r="B131" s="37" t="s">
        <v>406</v>
      </c>
      <c r="C131" s="63"/>
      <c r="D131" s="94"/>
      <c r="E131" s="94"/>
      <c r="F131" s="95"/>
      <c r="R131" s="8">
        <v>0</v>
      </c>
      <c r="T131" s="8" t="s">
        <v>405</v>
      </c>
      <c r="U131" s="8" t="s">
        <v>406</v>
      </c>
      <c r="AA131" s="1" t="s">
        <v>407</v>
      </c>
      <c r="AB131" s="1" t="s">
        <v>408</v>
      </c>
      <c r="AC131" s="28"/>
      <c r="AD131" s="28"/>
      <c r="AE131" s="28"/>
      <c r="AF131" s="28"/>
    </row>
    <row r="132" spans="1:32" x14ac:dyDescent="0.35">
      <c r="A132" s="92"/>
      <c r="B132" s="37" t="s">
        <v>409</v>
      </c>
      <c r="C132" s="65"/>
      <c r="D132" s="94"/>
      <c r="E132" s="94"/>
      <c r="F132" s="95"/>
      <c r="R132" s="8">
        <v>0</v>
      </c>
      <c r="U132" s="8" t="s">
        <v>409</v>
      </c>
      <c r="AB132" s="1" t="s">
        <v>410</v>
      </c>
      <c r="AC132" s="28"/>
      <c r="AD132" s="28"/>
      <c r="AE132" s="28"/>
      <c r="AF132" s="28"/>
    </row>
    <row r="133" spans="1:32" x14ac:dyDescent="0.35">
      <c r="A133" s="92"/>
      <c r="B133" s="37" t="s">
        <v>411</v>
      </c>
      <c r="C133" s="26"/>
      <c r="D133" s="26"/>
      <c r="E133" s="26"/>
      <c r="F133" s="30"/>
      <c r="R133" s="8">
        <v>0</v>
      </c>
      <c r="U133" s="8" t="s">
        <v>411</v>
      </c>
      <c r="AB133" s="1" t="s">
        <v>412</v>
      </c>
      <c r="AC133" s="28"/>
      <c r="AD133" s="28"/>
      <c r="AE133" s="28"/>
      <c r="AF133" s="28"/>
    </row>
    <row r="134" spans="1:32" x14ac:dyDescent="0.35">
      <c r="A134" s="92"/>
      <c r="B134" s="37" t="s">
        <v>413</v>
      </c>
      <c r="C134" s="26"/>
      <c r="D134" s="26" t="s">
        <v>706</v>
      </c>
      <c r="E134" s="26"/>
      <c r="F134" s="30" t="s">
        <v>714</v>
      </c>
      <c r="R134" s="8">
        <v>0</v>
      </c>
      <c r="U134" s="8" t="s">
        <v>413</v>
      </c>
      <c r="AB134" s="1" t="s">
        <v>414</v>
      </c>
      <c r="AC134" s="28"/>
      <c r="AD134" s="28"/>
      <c r="AE134" s="28"/>
      <c r="AF134" s="28"/>
    </row>
    <row r="135" spans="1:32" x14ac:dyDescent="0.35">
      <c r="A135" s="76" t="s">
        <v>85</v>
      </c>
      <c r="B135" s="76">
        <v>0</v>
      </c>
      <c r="C135" s="76">
        <v>0</v>
      </c>
      <c r="D135" s="76">
        <v>0</v>
      </c>
      <c r="E135" s="76">
        <v>0</v>
      </c>
      <c r="F135" s="76">
        <v>0</v>
      </c>
      <c r="R135" s="8">
        <v>0</v>
      </c>
      <c r="T135" s="8" t="s">
        <v>85</v>
      </c>
      <c r="AA135" s="4" t="s">
        <v>415</v>
      </c>
      <c r="AB135" s="4"/>
      <c r="AC135" s="28"/>
      <c r="AD135" s="28"/>
      <c r="AE135" s="28"/>
      <c r="AF135" s="28"/>
    </row>
    <row r="136" spans="1:32" ht="52" x14ac:dyDescent="0.35">
      <c r="A136" s="26" t="s">
        <v>416</v>
      </c>
      <c r="B136" s="37" t="s">
        <v>417</v>
      </c>
      <c r="C136" s="26" t="s">
        <v>706</v>
      </c>
      <c r="D136" s="26"/>
      <c r="E136" s="26"/>
      <c r="F136" s="30" t="s">
        <v>731</v>
      </c>
      <c r="R136" s="8">
        <v>0</v>
      </c>
      <c r="T136" s="8" t="s">
        <v>416</v>
      </c>
      <c r="U136" s="8" t="s">
        <v>417</v>
      </c>
      <c r="AA136" s="1" t="s">
        <v>418</v>
      </c>
      <c r="AB136" s="1" t="s">
        <v>419</v>
      </c>
      <c r="AC136" s="25"/>
      <c r="AD136" s="25"/>
      <c r="AE136" s="25"/>
      <c r="AF136" s="25"/>
    </row>
    <row r="137" spans="1:32" ht="26" x14ac:dyDescent="0.35">
      <c r="A137" s="26" t="s">
        <v>420</v>
      </c>
      <c r="B137" s="37" t="s">
        <v>421</v>
      </c>
      <c r="C137" s="26" t="s">
        <v>706</v>
      </c>
      <c r="D137" s="26"/>
      <c r="E137" s="26"/>
      <c r="F137" s="30" t="s">
        <v>759</v>
      </c>
      <c r="R137" s="8">
        <v>0</v>
      </c>
      <c r="T137" s="8" t="s">
        <v>420</v>
      </c>
      <c r="U137" s="8" t="s">
        <v>421</v>
      </c>
      <c r="AA137" s="1" t="s">
        <v>422</v>
      </c>
      <c r="AB137" s="1" t="s">
        <v>423</v>
      </c>
      <c r="AC137" s="28"/>
      <c r="AD137" s="28"/>
      <c r="AE137" s="28"/>
      <c r="AF137" s="28"/>
    </row>
    <row r="138" spans="1:32" ht="26" x14ac:dyDescent="0.35">
      <c r="A138" s="92" t="s">
        <v>424</v>
      </c>
      <c r="B138" s="37" t="s">
        <v>425</v>
      </c>
      <c r="C138" s="26" t="s">
        <v>706</v>
      </c>
      <c r="D138" s="26"/>
      <c r="E138" s="26"/>
      <c r="F138" s="30" t="s">
        <v>760</v>
      </c>
      <c r="R138" s="8">
        <v>0</v>
      </c>
      <c r="T138" s="8" t="s">
        <v>424</v>
      </c>
      <c r="U138" s="8" t="s">
        <v>425</v>
      </c>
      <c r="AA138" s="1" t="s">
        <v>426</v>
      </c>
      <c r="AB138" s="1" t="s">
        <v>427</v>
      </c>
      <c r="AC138" s="28"/>
      <c r="AD138" s="28"/>
      <c r="AE138" s="28"/>
      <c r="AF138" s="28"/>
    </row>
    <row r="139" spans="1:32" x14ac:dyDescent="0.35">
      <c r="A139" s="92"/>
      <c r="B139" s="37" t="s">
        <v>428</v>
      </c>
      <c r="C139" s="85"/>
      <c r="D139" s="86"/>
      <c r="E139" s="87"/>
      <c r="F139" s="30"/>
      <c r="R139" s="8">
        <v>0</v>
      </c>
      <c r="U139" s="8" t="s">
        <v>428</v>
      </c>
      <c r="AB139" s="1" t="s">
        <v>429</v>
      </c>
      <c r="AC139" s="28"/>
      <c r="AD139" s="28"/>
      <c r="AE139" s="28"/>
      <c r="AF139" s="28"/>
    </row>
    <row r="140" spans="1:32" x14ac:dyDescent="0.35">
      <c r="A140" s="76" t="s">
        <v>266</v>
      </c>
      <c r="B140" s="76">
        <v>0</v>
      </c>
      <c r="C140" s="77"/>
      <c r="D140" s="77"/>
      <c r="E140" s="77"/>
      <c r="F140" s="77"/>
      <c r="R140" s="8">
        <v>0</v>
      </c>
      <c r="T140" s="8" t="s">
        <v>266</v>
      </c>
      <c r="AA140" s="4" t="s">
        <v>267</v>
      </c>
      <c r="AB140" s="4"/>
      <c r="AC140" s="28"/>
      <c r="AD140" s="28"/>
      <c r="AE140" s="28"/>
      <c r="AF140" s="28"/>
    </row>
    <row r="141" spans="1:32" ht="16.5" customHeight="1" x14ac:dyDescent="0.35">
      <c r="A141" s="76" t="s">
        <v>430</v>
      </c>
      <c r="B141" s="76">
        <v>0</v>
      </c>
      <c r="C141" s="76">
        <v>0</v>
      </c>
      <c r="D141" s="76">
        <v>0</v>
      </c>
      <c r="E141" s="76">
        <v>0</v>
      </c>
      <c r="F141" s="76">
        <v>0</v>
      </c>
      <c r="R141" s="8">
        <v>0</v>
      </c>
      <c r="T141" s="8" t="s">
        <v>430</v>
      </c>
      <c r="AA141" s="4" t="s">
        <v>431</v>
      </c>
      <c r="AB141" s="4"/>
      <c r="AC141" s="25"/>
      <c r="AD141" s="25"/>
      <c r="AE141" s="25"/>
      <c r="AF141" s="25"/>
    </row>
    <row r="142" spans="1:32" ht="16.5" customHeight="1" x14ac:dyDescent="0.35">
      <c r="A142" s="76" t="s">
        <v>89</v>
      </c>
      <c r="B142" s="76">
        <v>0</v>
      </c>
      <c r="C142" s="76">
        <v>0</v>
      </c>
      <c r="D142" s="76">
        <v>0</v>
      </c>
      <c r="E142" s="76">
        <v>0</v>
      </c>
      <c r="F142" s="76">
        <v>0</v>
      </c>
      <c r="R142" s="8">
        <v>0</v>
      </c>
      <c r="T142" s="8" t="s">
        <v>89</v>
      </c>
      <c r="AA142" s="4" t="s">
        <v>432</v>
      </c>
      <c r="AB142" s="4"/>
      <c r="AC142" s="25"/>
      <c r="AD142" s="25"/>
      <c r="AE142" s="25"/>
      <c r="AF142" s="25"/>
    </row>
    <row r="143" spans="1:32" ht="29" x14ac:dyDescent="0.35">
      <c r="A143" s="26" t="s">
        <v>433</v>
      </c>
      <c r="B143" s="37" t="s">
        <v>434</v>
      </c>
      <c r="C143" s="26"/>
      <c r="D143" s="26" t="s">
        <v>706</v>
      </c>
      <c r="E143" s="26"/>
      <c r="F143" s="30" t="s">
        <v>715</v>
      </c>
      <c r="H143" s="46" t="s">
        <v>798</v>
      </c>
      <c r="R143" s="8">
        <v>0</v>
      </c>
      <c r="T143" s="8" t="s">
        <v>433</v>
      </c>
      <c r="U143" s="8" t="s">
        <v>434</v>
      </c>
      <c r="AA143" s="1" t="s">
        <v>435</v>
      </c>
      <c r="AB143" s="1" t="s">
        <v>436</v>
      </c>
      <c r="AC143" s="25"/>
      <c r="AD143" s="25"/>
      <c r="AE143" s="25"/>
      <c r="AF143" s="25"/>
    </row>
    <row r="144" spans="1:32" ht="39" x14ac:dyDescent="0.35">
      <c r="A144" s="26" t="s">
        <v>437</v>
      </c>
      <c r="B144" s="37" t="s">
        <v>438</v>
      </c>
      <c r="C144" s="26" t="s">
        <v>706</v>
      </c>
      <c r="D144" s="26"/>
      <c r="E144" s="26"/>
      <c r="F144" s="30" t="s">
        <v>771</v>
      </c>
      <c r="R144" s="8">
        <v>0</v>
      </c>
      <c r="T144" s="8" t="s">
        <v>437</v>
      </c>
      <c r="U144" s="8" t="s">
        <v>438</v>
      </c>
      <c r="AA144" s="1" t="s">
        <v>439</v>
      </c>
      <c r="AB144" s="1" t="s">
        <v>440</v>
      </c>
      <c r="AC144" s="28"/>
      <c r="AD144" s="28"/>
      <c r="AE144" s="28"/>
      <c r="AF144" s="28"/>
    </row>
    <row r="145" spans="1:32" ht="26" x14ac:dyDescent="0.35">
      <c r="A145" s="92" t="s">
        <v>441</v>
      </c>
      <c r="B145" s="37" t="s">
        <v>442</v>
      </c>
      <c r="C145" s="94" t="s">
        <v>706</v>
      </c>
      <c r="D145" s="94"/>
      <c r="E145" s="94"/>
      <c r="F145" s="93" t="s">
        <v>732</v>
      </c>
      <c r="R145" s="8">
        <v>0</v>
      </c>
      <c r="T145" s="8" t="s">
        <v>441</v>
      </c>
      <c r="U145" s="8" t="s">
        <v>442</v>
      </c>
      <c r="AA145" s="1" t="s">
        <v>443</v>
      </c>
      <c r="AB145" s="1" t="s">
        <v>444</v>
      </c>
      <c r="AC145" s="28"/>
      <c r="AD145" s="28"/>
      <c r="AE145" s="28"/>
      <c r="AF145" s="28"/>
    </row>
    <row r="146" spans="1:32" x14ac:dyDescent="0.35">
      <c r="A146" s="92"/>
      <c r="B146" s="37" t="s">
        <v>445</v>
      </c>
      <c r="C146" s="94"/>
      <c r="D146" s="94"/>
      <c r="E146" s="94"/>
      <c r="F146" s="93"/>
      <c r="R146" s="8">
        <v>0</v>
      </c>
      <c r="U146" s="8" t="s">
        <v>445</v>
      </c>
      <c r="AB146" s="1" t="s">
        <v>446</v>
      </c>
      <c r="AC146" s="28"/>
      <c r="AD146" s="28"/>
      <c r="AE146" s="28"/>
      <c r="AF146" s="28"/>
    </row>
    <row r="147" spans="1:32" x14ac:dyDescent="0.35">
      <c r="A147" s="92"/>
      <c r="B147" s="37" t="s">
        <v>447</v>
      </c>
      <c r="C147" s="26" t="s">
        <v>706</v>
      </c>
      <c r="D147" s="26"/>
      <c r="E147" s="26"/>
      <c r="F147" s="30" t="s">
        <v>761</v>
      </c>
      <c r="R147" s="8">
        <v>0</v>
      </c>
      <c r="U147" s="8" t="s">
        <v>447</v>
      </c>
      <c r="AB147" s="1" t="s">
        <v>448</v>
      </c>
      <c r="AC147" s="28"/>
      <c r="AD147" s="28"/>
      <c r="AE147" s="28"/>
      <c r="AF147" s="28"/>
    </row>
    <row r="148" spans="1:32" ht="52" x14ac:dyDescent="0.35">
      <c r="A148" s="26" t="s">
        <v>449</v>
      </c>
      <c r="B148" s="37" t="s">
        <v>450</v>
      </c>
      <c r="C148" s="26" t="s">
        <v>706</v>
      </c>
      <c r="D148" s="26"/>
      <c r="E148" s="26"/>
      <c r="F148" s="30" t="s">
        <v>742</v>
      </c>
      <c r="H148" s="46" t="s">
        <v>799</v>
      </c>
      <c r="R148" s="8">
        <v>0</v>
      </c>
      <c r="T148" s="8" t="s">
        <v>449</v>
      </c>
      <c r="U148" s="8" t="s">
        <v>450</v>
      </c>
      <c r="AA148" s="1" t="s">
        <v>451</v>
      </c>
      <c r="AB148" s="1" t="s">
        <v>452</v>
      </c>
      <c r="AC148" s="28"/>
      <c r="AD148" s="28"/>
      <c r="AE148" s="28"/>
      <c r="AF148" s="28"/>
    </row>
    <row r="149" spans="1:32" x14ac:dyDescent="0.35">
      <c r="A149" s="76" t="s">
        <v>93</v>
      </c>
      <c r="B149" s="76">
        <v>0</v>
      </c>
      <c r="C149" s="76">
        <v>0</v>
      </c>
      <c r="D149" s="76">
        <v>0</v>
      </c>
      <c r="E149" s="76">
        <v>0</v>
      </c>
      <c r="F149" s="76">
        <v>0</v>
      </c>
      <c r="R149" s="8">
        <v>0</v>
      </c>
      <c r="T149" s="8" t="s">
        <v>93</v>
      </c>
      <c r="AA149" s="4" t="s">
        <v>453</v>
      </c>
      <c r="AB149" s="4"/>
      <c r="AC149" s="28"/>
      <c r="AD149" s="28"/>
      <c r="AE149" s="28"/>
      <c r="AF149" s="28"/>
    </row>
    <row r="150" spans="1:32" ht="39" x14ac:dyDescent="0.35">
      <c r="A150" s="26" t="s">
        <v>454</v>
      </c>
      <c r="B150" s="37" t="s">
        <v>455</v>
      </c>
      <c r="C150" s="26" t="s">
        <v>706</v>
      </c>
      <c r="D150" s="26"/>
      <c r="E150" s="26"/>
      <c r="F150" s="30" t="s">
        <v>733</v>
      </c>
      <c r="H150" s="8" t="s">
        <v>801</v>
      </c>
      <c r="R150" s="8">
        <v>0</v>
      </c>
      <c r="T150" s="8" t="s">
        <v>454</v>
      </c>
      <c r="U150" s="8" t="s">
        <v>455</v>
      </c>
      <c r="AA150" s="1" t="s">
        <v>456</v>
      </c>
      <c r="AB150" s="1" t="s">
        <v>457</v>
      </c>
      <c r="AC150" s="25"/>
      <c r="AD150" s="25"/>
      <c r="AE150" s="25"/>
      <c r="AF150" s="25"/>
    </row>
    <row r="151" spans="1:32" ht="39" x14ac:dyDescent="0.35">
      <c r="A151" s="26" t="s">
        <v>458</v>
      </c>
      <c r="B151" s="37" t="s">
        <v>459</v>
      </c>
      <c r="C151" s="26" t="s">
        <v>706</v>
      </c>
      <c r="D151" s="26"/>
      <c r="E151" s="26"/>
      <c r="F151" s="30" t="s">
        <v>772</v>
      </c>
      <c r="T151" s="8" t="s">
        <v>458</v>
      </c>
      <c r="U151" s="8" t="s">
        <v>459</v>
      </c>
      <c r="AA151" s="1" t="s">
        <v>460</v>
      </c>
      <c r="AB151" s="1" t="s">
        <v>461</v>
      </c>
      <c r="AC151" s="28"/>
      <c r="AD151" s="28"/>
      <c r="AE151" s="28"/>
      <c r="AF151" s="28"/>
    </row>
    <row r="152" spans="1:32" ht="26" x14ac:dyDescent="0.35">
      <c r="A152" s="26" t="s">
        <v>462</v>
      </c>
      <c r="B152" s="37" t="s">
        <v>463</v>
      </c>
      <c r="C152" s="26" t="s">
        <v>706</v>
      </c>
      <c r="D152" s="26"/>
      <c r="E152" s="26"/>
      <c r="F152" s="30" t="s">
        <v>762</v>
      </c>
      <c r="H152" s="8" t="s">
        <v>800</v>
      </c>
      <c r="T152" s="8" t="s">
        <v>462</v>
      </c>
      <c r="U152" s="8" t="s">
        <v>463</v>
      </c>
      <c r="AA152" s="1" t="s">
        <v>464</v>
      </c>
      <c r="AB152" s="1" t="s">
        <v>465</v>
      </c>
      <c r="AC152" s="28"/>
      <c r="AD152" s="28"/>
      <c r="AE152" s="28"/>
      <c r="AF152" s="28"/>
    </row>
    <row r="153" spans="1:32" ht="39" x14ac:dyDescent="0.35">
      <c r="A153" s="26" t="s">
        <v>466</v>
      </c>
      <c r="B153" s="37" t="s">
        <v>467</v>
      </c>
      <c r="C153" s="26" t="s">
        <v>706</v>
      </c>
      <c r="D153" s="26"/>
      <c r="E153" s="26"/>
      <c r="F153" s="30" t="s">
        <v>749</v>
      </c>
      <c r="T153" s="8" t="s">
        <v>466</v>
      </c>
      <c r="U153" s="8" t="s">
        <v>467</v>
      </c>
      <c r="AA153" s="1" t="s">
        <v>468</v>
      </c>
      <c r="AB153" s="1" t="s">
        <v>469</v>
      </c>
      <c r="AC153" s="28"/>
      <c r="AD153" s="28"/>
      <c r="AE153" s="28"/>
      <c r="AF153" s="28"/>
    </row>
    <row r="154" spans="1:32" ht="39" x14ac:dyDescent="0.35">
      <c r="A154" s="92" t="s">
        <v>470</v>
      </c>
      <c r="B154" s="37" t="s">
        <v>471</v>
      </c>
      <c r="C154" s="26" t="s">
        <v>706</v>
      </c>
      <c r="D154" s="26"/>
      <c r="E154" s="26"/>
      <c r="F154" s="30" t="s">
        <v>802</v>
      </c>
      <c r="T154" s="8" t="s">
        <v>470</v>
      </c>
      <c r="U154" s="8" t="s">
        <v>471</v>
      </c>
      <c r="AA154" s="1" t="s">
        <v>472</v>
      </c>
      <c r="AB154" s="1" t="s">
        <v>473</v>
      </c>
      <c r="AC154" s="28"/>
      <c r="AD154" s="28"/>
      <c r="AE154" s="28"/>
      <c r="AF154" s="28"/>
    </row>
    <row r="155" spans="1:32" x14ac:dyDescent="0.35">
      <c r="A155" s="92"/>
      <c r="B155" s="27" t="s">
        <v>474</v>
      </c>
      <c r="C155" s="95"/>
      <c r="D155" s="95"/>
      <c r="E155" s="95"/>
      <c r="F155" s="30"/>
      <c r="U155" s="8" t="s">
        <v>474</v>
      </c>
      <c r="AB155" s="1" t="s">
        <v>475</v>
      </c>
      <c r="AC155" s="28"/>
      <c r="AD155" s="28"/>
      <c r="AE155" s="28"/>
      <c r="AF155" s="28"/>
    </row>
    <row r="156" spans="1:32" x14ac:dyDescent="0.35">
      <c r="A156" s="76" t="s">
        <v>266</v>
      </c>
      <c r="B156" s="76">
        <v>0</v>
      </c>
      <c r="C156" s="77"/>
      <c r="D156" s="77"/>
      <c r="E156" s="77"/>
      <c r="F156" s="77"/>
      <c r="T156" s="8" t="s">
        <v>266</v>
      </c>
      <c r="AA156" s="4" t="s">
        <v>267</v>
      </c>
      <c r="AB156" s="4"/>
      <c r="AC156" s="28"/>
      <c r="AD156" s="28"/>
      <c r="AE156" s="28"/>
      <c r="AF156" s="28"/>
    </row>
    <row r="157" spans="1:32" ht="16.5" customHeight="1" x14ac:dyDescent="0.35">
      <c r="A157" s="76" t="s">
        <v>476</v>
      </c>
      <c r="B157" s="76">
        <v>0</v>
      </c>
      <c r="C157" s="76">
        <v>0</v>
      </c>
      <c r="D157" s="76">
        <v>0</v>
      </c>
      <c r="E157" s="76">
        <v>0</v>
      </c>
      <c r="F157" s="76">
        <v>0</v>
      </c>
      <c r="T157" s="8" t="s">
        <v>476</v>
      </c>
      <c r="AA157" s="4" t="s">
        <v>477</v>
      </c>
      <c r="AB157" s="4"/>
      <c r="AC157" s="25"/>
      <c r="AD157" s="25"/>
      <c r="AE157" s="25"/>
      <c r="AF157" s="25"/>
    </row>
    <row r="158" spans="1:32" ht="16.5" customHeight="1" x14ac:dyDescent="0.35">
      <c r="A158" s="76" t="s">
        <v>97</v>
      </c>
      <c r="B158" s="76">
        <v>0</v>
      </c>
      <c r="C158" s="76">
        <v>0</v>
      </c>
      <c r="D158" s="76">
        <v>0</v>
      </c>
      <c r="E158" s="76">
        <v>0</v>
      </c>
      <c r="F158" s="76">
        <v>0</v>
      </c>
      <c r="T158" s="8" t="s">
        <v>97</v>
      </c>
      <c r="AA158" s="4" t="s">
        <v>478</v>
      </c>
      <c r="AB158" s="4"/>
      <c r="AC158" s="25"/>
      <c r="AD158" s="25"/>
      <c r="AE158" s="25"/>
      <c r="AF158" s="25"/>
    </row>
    <row r="159" spans="1:32" x14ac:dyDescent="0.35">
      <c r="A159" s="92" t="s">
        <v>479</v>
      </c>
      <c r="B159" s="37" t="s">
        <v>480</v>
      </c>
      <c r="C159" s="26" t="s">
        <v>706</v>
      </c>
      <c r="D159" s="26"/>
      <c r="E159" s="26"/>
      <c r="F159" s="30" t="s">
        <v>823</v>
      </c>
      <c r="H159" s="8" t="s">
        <v>803</v>
      </c>
      <c r="T159" s="8" t="s">
        <v>479</v>
      </c>
      <c r="U159" s="8" t="s">
        <v>480</v>
      </c>
      <c r="AA159" s="1" t="s">
        <v>481</v>
      </c>
      <c r="AB159" s="1" t="s">
        <v>482</v>
      </c>
      <c r="AC159" s="25"/>
      <c r="AD159" s="25"/>
      <c r="AE159" s="25"/>
      <c r="AF159" s="25"/>
    </row>
    <row r="160" spans="1:32" x14ac:dyDescent="0.35">
      <c r="A160" s="92"/>
      <c r="B160" s="37" t="s">
        <v>483</v>
      </c>
      <c r="C160" s="95"/>
      <c r="D160" s="95"/>
      <c r="E160" s="95"/>
      <c r="F160" s="30"/>
      <c r="U160" s="8" t="s">
        <v>483</v>
      </c>
      <c r="AB160" s="1" t="s">
        <v>475</v>
      </c>
      <c r="AC160" s="28"/>
      <c r="AD160" s="28"/>
      <c r="AE160" s="28"/>
      <c r="AF160" s="28"/>
    </row>
    <row r="161" spans="1:32" ht="39" x14ac:dyDescent="0.35">
      <c r="A161" s="26" t="s">
        <v>484</v>
      </c>
      <c r="B161" s="37" t="s">
        <v>485</v>
      </c>
      <c r="C161" s="26" t="s">
        <v>706</v>
      </c>
      <c r="D161" s="26"/>
      <c r="E161" s="26"/>
      <c r="F161" s="30" t="s">
        <v>824</v>
      </c>
      <c r="T161" s="8" t="s">
        <v>484</v>
      </c>
      <c r="U161" s="8" t="s">
        <v>485</v>
      </c>
      <c r="AA161" s="1" t="s">
        <v>486</v>
      </c>
      <c r="AB161" s="1" t="s">
        <v>487</v>
      </c>
      <c r="AC161" s="28"/>
      <c r="AD161" s="28"/>
      <c r="AE161" s="28"/>
      <c r="AF161" s="28"/>
    </row>
    <row r="162" spans="1:32" ht="52" x14ac:dyDescent="0.35">
      <c r="A162" s="26" t="s">
        <v>488</v>
      </c>
      <c r="B162" s="37" t="s">
        <v>489</v>
      </c>
      <c r="C162" s="26" t="s">
        <v>706</v>
      </c>
      <c r="D162" s="26"/>
      <c r="E162" s="26"/>
      <c r="F162" s="30" t="s">
        <v>773</v>
      </c>
      <c r="T162" s="8" t="s">
        <v>488</v>
      </c>
      <c r="U162" s="8" t="s">
        <v>489</v>
      </c>
      <c r="AA162" s="1" t="s">
        <v>490</v>
      </c>
      <c r="AB162" s="1" t="s">
        <v>491</v>
      </c>
      <c r="AC162" s="28"/>
      <c r="AD162" s="28"/>
      <c r="AE162" s="28"/>
      <c r="AF162" s="28"/>
    </row>
    <row r="163" spans="1:32" ht="26" x14ac:dyDescent="0.35">
      <c r="A163" s="92" t="s">
        <v>492</v>
      </c>
      <c r="B163" s="37" t="s">
        <v>493</v>
      </c>
      <c r="C163" s="98" t="s">
        <v>706</v>
      </c>
      <c r="D163" s="100"/>
      <c r="E163" s="100"/>
      <c r="F163" s="101" t="s">
        <v>809</v>
      </c>
      <c r="T163" s="8" t="s">
        <v>492</v>
      </c>
      <c r="U163" s="8" t="s">
        <v>493</v>
      </c>
      <c r="AA163" s="1" t="s">
        <v>494</v>
      </c>
      <c r="AB163" s="1" t="s">
        <v>495</v>
      </c>
      <c r="AC163" s="28"/>
      <c r="AD163" s="28"/>
      <c r="AE163" s="28"/>
      <c r="AF163" s="28"/>
    </row>
    <row r="164" spans="1:32" x14ac:dyDescent="0.35">
      <c r="A164" s="92"/>
      <c r="B164" s="37" t="s">
        <v>496</v>
      </c>
      <c r="C164" s="99"/>
      <c r="D164" s="100"/>
      <c r="E164" s="100"/>
      <c r="F164" s="101"/>
      <c r="U164" s="8" t="s">
        <v>496</v>
      </c>
      <c r="AB164" s="1" t="s">
        <v>497</v>
      </c>
      <c r="AC164" s="28"/>
      <c r="AD164" s="28"/>
      <c r="AE164" s="28"/>
      <c r="AF164" s="28"/>
    </row>
    <row r="165" spans="1:32" x14ac:dyDescent="0.35">
      <c r="A165" s="92"/>
      <c r="B165" s="37" t="s">
        <v>378</v>
      </c>
      <c r="C165" s="48" t="s">
        <v>706</v>
      </c>
      <c r="D165" s="48"/>
      <c r="E165" s="48"/>
      <c r="F165" s="50"/>
      <c r="U165" s="8" t="s">
        <v>378</v>
      </c>
      <c r="AB165" s="1" t="s">
        <v>379</v>
      </c>
      <c r="AC165" s="28"/>
      <c r="AD165" s="28"/>
      <c r="AE165" s="28"/>
      <c r="AF165" s="28"/>
    </row>
    <row r="166" spans="1:32" x14ac:dyDescent="0.35">
      <c r="A166" s="92"/>
      <c r="B166" s="37" t="s">
        <v>498</v>
      </c>
      <c r="C166" s="48" t="s">
        <v>706</v>
      </c>
      <c r="D166" s="48"/>
      <c r="E166" s="48"/>
      <c r="F166" s="50"/>
      <c r="U166" s="8" t="s">
        <v>498</v>
      </c>
      <c r="AB166" s="1" t="s">
        <v>499</v>
      </c>
      <c r="AC166" s="28"/>
      <c r="AD166" s="28"/>
      <c r="AE166" s="28"/>
      <c r="AF166" s="28"/>
    </row>
    <row r="167" spans="1:32" x14ac:dyDescent="0.35">
      <c r="A167" s="92"/>
      <c r="B167" s="37" t="s">
        <v>500</v>
      </c>
      <c r="C167" s="48"/>
      <c r="D167" s="48"/>
      <c r="E167" s="48"/>
      <c r="F167" s="50"/>
      <c r="U167" s="8" t="s">
        <v>500</v>
      </c>
      <c r="AB167" s="1" t="s">
        <v>501</v>
      </c>
      <c r="AC167" s="28"/>
      <c r="AD167" s="28"/>
      <c r="AE167" s="28"/>
      <c r="AF167" s="28"/>
    </row>
    <row r="168" spans="1:32" ht="26" x14ac:dyDescent="0.35">
      <c r="A168" s="92">
        <v>64.099999999999994</v>
      </c>
      <c r="B168" s="37" t="s">
        <v>502</v>
      </c>
      <c r="C168" s="26"/>
      <c r="D168" s="26"/>
      <c r="E168" s="26" t="s">
        <v>706</v>
      </c>
      <c r="F168" s="30" t="s">
        <v>716</v>
      </c>
      <c r="T168" s="8">
        <v>64.099999999999994</v>
      </c>
      <c r="U168" s="8" t="s">
        <v>502</v>
      </c>
      <c r="AA168" s="1">
        <v>64.099999999999994</v>
      </c>
      <c r="AB168" s="1" t="s">
        <v>503</v>
      </c>
      <c r="AC168" s="28"/>
      <c r="AD168" s="28"/>
      <c r="AE168" s="28"/>
      <c r="AF168" s="28"/>
    </row>
    <row r="169" spans="1:32" ht="26" x14ac:dyDescent="0.35">
      <c r="A169" s="92"/>
      <c r="B169" s="37" t="s">
        <v>504</v>
      </c>
      <c r="C169" s="95"/>
      <c r="D169" s="95"/>
      <c r="E169" s="92" t="s">
        <v>706</v>
      </c>
      <c r="F169" s="93" t="s">
        <v>716</v>
      </c>
      <c r="U169" s="8" t="s">
        <v>504</v>
      </c>
      <c r="AB169" s="1" t="s">
        <v>505</v>
      </c>
      <c r="AC169" s="28"/>
      <c r="AD169" s="28"/>
      <c r="AE169" s="28"/>
      <c r="AF169" s="28"/>
    </row>
    <row r="170" spans="1:32" x14ac:dyDescent="0.35">
      <c r="A170" s="92"/>
      <c r="B170" s="37" t="s">
        <v>506</v>
      </c>
      <c r="C170" s="95"/>
      <c r="D170" s="95"/>
      <c r="E170" s="92"/>
      <c r="F170" s="93"/>
      <c r="U170" s="8" t="s">
        <v>506</v>
      </c>
      <c r="AB170" s="1" t="s">
        <v>507</v>
      </c>
      <c r="AC170" s="28"/>
      <c r="AD170" s="28"/>
      <c r="AE170" s="28"/>
      <c r="AF170" s="28"/>
    </row>
    <row r="171" spans="1:32" x14ac:dyDescent="0.35">
      <c r="A171" s="92"/>
      <c r="B171" s="37" t="s">
        <v>508</v>
      </c>
      <c r="C171" s="95"/>
      <c r="D171" s="95"/>
      <c r="E171" s="92"/>
      <c r="F171" s="93"/>
      <c r="U171" s="8" t="s">
        <v>508</v>
      </c>
      <c r="AB171" s="1" t="s">
        <v>509</v>
      </c>
      <c r="AC171" s="28"/>
      <c r="AD171" s="28"/>
      <c r="AE171" s="28"/>
      <c r="AF171" s="28"/>
    </row>
    <row r="172" spans="1:32" x14ac:dyDescent="0.35">
      <c r="A172" s="92"/>
      <c r="B172" s="37" t="s">
        <v>510</v>
      </c>
      <c r="C172" s="95"/>
      <c r="D172" s="95"/>
      <c r="E172" s="92"/>
      <c r="F172" s="93"/>
      <c r="U172" s="8" t="s">
        <v>510</v>
      </c>
      <c r="AB172" s="1" t="s">
        <v>511</v>
      </c>
      <c r="AC172" s="28"/>
      <c r="AD172" s="28"/>
      <c r="AE172" s="28"/>
      <c r="AF172" s="28"/>
    </row>
    <row r="173" spans="1:32" ht="39" x14ac:dyDescent="0.35">
      <c r="A173" s="26" t="s">
        <v>512</v>
      </c>
      <c r="B173" s="37" t="s">
        <v>513</v>
      </c>
      <c r="C173" s="26" t="s">
        <v>706</v>
      </c>
      <c r="D173" s="26"/>
      <c r="E173" s="26"/>
      <c r="F173" s="30"/>
      <c r="T173" s="8" t="s">
        <v>512</v>
      </c>
      <c r="U173" s="8" t="s">
        <v>513</v>
      </c>
      <c r="AA173" s="1" t="s">
        <v>514</v>
      </c>
      <c r="AB173" s="1" t="s">
        <v>515</v>
      </c>
      <c r="AC173" s="28"/>
      <c r="AD173" s="28"/>
      <c r="AE173" s="28"/>
      <c r="AF173" s="28"/>
    </row>
    <row r="174" spans="1:32" x14ac:dyDescent="0.35">
      <c r="A174" s="92" t="s">
        <v>516</v>
      </c>
      <c r="B174" s="37" t="s">
        <v>517</v>
      </c>
      <c r="C174" s="103" t="s">
        <v>766</v>
      </c>
      <c r="D174" s="103"/>
      <c r="E174" s="103"/>
      <c r="F174" s="93"/>
      <c r="T174" s="8" t="s">
        <v>516</v>
      </c>
      <c r="U174" s="8" t="s">
        <v>517</v>
      </c>
      <c r="AA174" s="1" t="s">
        <v>518</v>
      </c>
      <c r="AB174" s="1" t="s">
        <v>519</v>
      </c>
      <c r="AC174" s="28"/>
      <c r="AD174" s="28"/>
      <c r="AE174" s="28"/>
      <c r="AF174" s="28"/>
    </row>
    <row r="175" spans="1:32" x14ac:dyDescent="0.35">
      <c r="A175" s="92"/>
      <c r="B175" s="37" t="s">
        <v>520</v>
      </c>
      <c r="C175" s="103"/>
      <c r="D175" s="103"/>
      <c r="E175" s="103"/>
      <c r="F175" s="93"/>
      <c r="U175" s="8" t="s">
        <v>520</v>
      </c>
      <c r="AB175" s="1" t="s">
        <v>521</v>
      </c>
      <c r="AC175" s="28"/>
      <c r="AD175" s="28"/>
      <c r="AE175" s="28"/>
      <c r="AF175" s="28"/>
    </row>
    <row r="176" spans="1:32" x14ac:dyDescent="0.35">
      <c r="A176" s="92"/>
      <c r="B176" s="37" t="s">
        <v>522</v>
      </c>
      <c r="C176" s="103"/>
      <c r="D176" s="103"/>
      <c r="E176" s="103"/>
      <c r="F176" s="93"/>
      <c r="U176" s="8" t="s">
        <v>522</v>
      </c>
      <c r="AB176" s="1" t="s">
        <v>523</v>
      </c>
      <c r="AC176" s="28"/>
      <c r="AD176" s="28"/>
      <c r="AE176" s="28"/>
      <c r="AF176" s="28"/>
    </row>
    <row r="177" spans="1:32" x14ac:dyDescent="0.35">
      <c r="A177" s="92"/>
      <c r="B177" s="37" t="s">
        <v>524</v>
      </c>
      <c r="C177" s="103"/>
      <c r="D177" s="103"/>
      <c r="E177" s="103"/>
      <c r="F177" s="93"/>
      <c r="U177" s="8" t="s">
        <v>524</v>
      </c>
      <c r="AB177" s="1" t="s">
        <v>525</v>
      </c>
      <c r="AC177" s="28"/>
      <c r="AD177" s="28"/>
      <c r="AE177" s="28"/>
      <c r="AF177" s="28"/>
    </row>
    <row r="178" spans="1:32" x14ac:dyDescent="0.35">
      <c r="A178" s="92"/>
      <c r="B178" s="37" t="s">
        <v>526</v>
      </c>
      <c r="C178" s="95"/>
      <c r="D178" s="95"/>
      <c r="E178" s="95"/>
      <c r="F178" s="93" t="s">
        <v>716</v>
      </c>
      <c r="U178" s="8" t="s">
        <v>526</v>
      </c>
      <c r="AB178" s="1" t="s">
        <v>527</v>
      </c>
      <c r="AC178" s="28"/>
      <c r="AD178" s="28"/>
      <c r="AE178" s="28"/>
      <c r="AF178" s="28"/>
    </row>
    <row r="179" spans="1:32" x14ac:dyDescent="0.35">
      <c r="A179" s="92"/>
      <c r="B179" s="37" t="s">
        <v>528</v>
      </c>
      <c r="C179" s="95"/>
      <c r="D179" s="95"/>
      <c r="E179" s="95"/>
      <c r="F179" s="93"/>
      <c r="U179" s="8" t="s">
        <v>528</v>
      </c>
      <c r="AB179" s="1" t="s">
        <v>523</v>
      </c>
      <c r="AC179" s="28"/>
      <c r="AD179" s="28"/>
      <c r="AE179" s="28"/>
      <c r="AF179" s="28"/>
    </row>
    <row r="180" spans="1:32" x14ac:dyDescent="0.35">
      <c r="A180" s="92"/>
      <c r="B180" s="37" t="s">
        <v>529</v>
      </c>
      <c r="C180" s="95"/>
      <c r="D180" s="95"/>
      <c r="E180" s="95"/>
      <c r="F180" s="93"/>
      <c r="U180" s="8" t="s">
        <v>529</v>
      </c>
      <c r="AB180" s="1" t="s">
        <v>525</v>
      </c>
      <c r="AC180" s="28"/>
      <c r="AD180" s="28"/>
      <c r="AE180" s="28"/>
      <c r="AF180" s="28"/>
    </row>
    <row r="181" spans="1:32" ht="15" customHeight="1" x14ac:dyDescent="0.35">
      <c r="A181" s="76" t="s">
        <v>266</v>
      </c>
      <c r="B181" s="76">
        <v>0</v>
      </c>
      <c r="C181" s="77" t="s">
        <v>716</v>
      </c>
      <c r="D181" s="77"/>
      <c r="E181" s="77"/>
      <c r="F181" s="77"/>
      <c r="T181" s="8" t="s">
        <v>266</v>
      </c>
      <c r="AA181" s="4" t="s">
        <v>267</v>
      </c>
      <c r="AB181" s="4"/>
      <c r="AC181" s="28"/>
      <c r="AD181" s="28"/>
      <c r="AE181" s="28"/>
      <c r="AF181" s="28"/>
    </row>
    <row r="182" spans="1:32" ht="16.5" customHeight="1" x14ac:dyDescent="0.35">
      <c r="A182" s="76" t="s">
        <v>102</v>
      </c>
      <c r="B182" s="76">
        <v>0</v>
      </c>
      <c r="C182" s="76">
        <v>0</v>
      </c>
      <c r="D182" s="76">
        <v>0</v>
      </c>
      <c r="E182" s="76">
        <v>0</v>
      </c>
      <c r="F182" s="76">
        <v>0</v>
      </c>
      <c r="T182" s="8" t="s">
        <v>102</v>
      </c>
      <c r="AA182" s="4" t="s">
        <v>530</v>
      </c>
      <c r="AB182" s="4"/>
      <c r="AC182" s="25"/>
      <c r="AD182" s="25"/>
      <c r="AE182" s="25"/>
      <c r="AF182" s="25"/>
    </row>
    <row r="183" spans="1:32" ht="16.5" customHeight="1" x14ac:dyDescent="0.35">
      <c r="A183" s="76" t="s">
        <v>107</v>
      </c>
      <c r="B183" s="76">
        <v>0</v>
      </c>
      <c r="C183" s="76">
        <v>0</v>
      </c>
      <c r="D183" s="76">
        <v>0</v>
      </c>
      <c r="E183" s="76">
        <v>0</v>
      </c>
      <c r="F183" s="76">
        <v>0</v>
      </c>
      <c r="T183" s="8" t="s">
        <v>107</v>
      </c>
      <c r="AA183" s="4" t="s">
        <v>531</v>
      </c>
      <c r="AB183" s="4"/>
      <c r="AC183" s="25"/>
      <c r="AD183" s="25"/>
      <c r="AE183" s="25"/>
      <c r="AF183" s="25"/>
    </row>
    <row r="184" spans="1:32" ht="16.5" customHeight="1" x14ac:dyDescent="0.35">
      <c r="A184" s="26" t="s">
        <v>532</v>
      </c>
      <c r="B184" s="37" t="s">
        <v>533</v>
      </c>
      <c r="C184" s="26" t="s">
        <v>706</v>
      </c>
      <c r="D184" s="26"/>
      <c r="E184" s="26"/>
      <c r="F184" s="30" t="s">
        <v>743</v>
      </c>
      <c r="T184" s="8" t="s">
        <v>532</v>
      </c>
      <c r="U184" s="8" t="s">
        <v>533</v>
      </c>
      <c r="AA184" s="1" t="s">
        <v>534</v>
      </c>
      <c r="AB184" s="1" t="s">
        <v>535</v>
      </c>
      <c r="AC184" s="25"/>
      <c r="AD184" s="25"/>
      <c r="AE184" s="25"/>
      <c r="AF184" s="25"/>
    </row>
    <row r="185" spans="1:32" ht="39" x14ac:dyDescent="0.35">
      <c r="A185" s="26" t="s">
        <v>536</v>
      </c>
      <c r="B185" s="37" t="s">
        <v>537</v>
      </c>
      <c r="C185" s="26" t="s">
        <v>706</v>
      </c>
      <c r="D185" s="26"/>
      <c r="E185" s="26"/>
      <c r="F185" s="30" t="s">
        <v>750</v>
      </c>
      <c r="H185" s="8" t="s">
        <v>804</v>
      </c>
      <c r="T185" s="8" t="s">
        <v>536</v>
      </c>
      <c r="U185" s="8" t="s">
        <v>537</v>
      </c>
      <c r="AA185" s="1" t="s">
        <v>538</v>
      </c>
      <c r="AB185" s="1" t="s">
        <v>539</v>
      </c>
      <c r="AC185" s="28"/>
      <c r="AD185" s="28"/>
      <c r="AE185" s="28"/>
      <c r="AF185" s="28"/>
    </row>
    <row r="186" spans="1:32" ht="26" x14ac:dyDescent="0.35">
      <c r="A186" s="26" t="s">
        <v>540</v>
      </c>
      <c r="B186" s="37" t="s">
        <v>541</v>
      </c>
      <c r="C186" s="26" t="s">
        <v>706</v>
      </c>
      <c r="D186" s="26"/>
      <c r="E186" s="26"/>
      <c r="F186" s="30" t="s">
        <v>744</v>
      </c>
      <c r="T186" s="8" t="s">
        <v>540</v>
      </c>
      <c r="U186" s="8" t="s">
        <v>541</v>
      </c>
      <c r="AA186" s="1" t="s">
        <v>542</v>
      </c>
      <c r="AB186" s="1" t="s">
        <v>543</v>
      </c>
      <c r="AC186" s="28"/>
      <c r="AD186" s="28"/>
      <c r="AE186" s="28"/>
      <c r="AF186" s="28"/>
    </row>
    <row r="187" spans="1:32" ht="26" x14ac:dyDescent="0.35">
      <c r="A187" s="26" t="s">
        <v>544</v>
      </c>
      <c r="B187" s="37" t="s">
        <v>545</v>
      </c>
      <c r="C187" s="26" t="s">
        <v>706</v>
      </c>
      <c r="D187" s="26"/>
      <c r="E187" s="26"/>
      <c r="F187" s="30" t="s">
        <v>717</v>
      </c>
      <c r="T187" s="8" t="s">
        <v>544</v>
      </c>
      <c r="U187" s="8" t="s">
        <v>545</v>
      </c>
      <c r="AA187" s="1" t="s">
        <v>546</v>
      </c>
      <c r="AB187" s="1" t="s">
        <v>547</v>
      </c>
      <c r="AC187" s="28"/>
      <c r="AD187" s="28"/>
      <c r="AE187" s="28"/>
      <c r="AF187" s="28"/>
    </row>
    <row r="188" spans="1:32" ht="78" x14ac:dyDescent="0.35">
      <c r="A188" s="26" t="s">
        <v>548</v>
      </c>
      <c r="B188" s="37" t="s">
        <v>549</v>
      </c>
      <c r="C188" s="26" t="s">
        <v>706</v>
      </c>
      <c r="D188" s="26"/>
      <c r="E188" s="26"/>
      <c r="F188" s="30" t="s">
        <v>774</v>
      </c>
      <c r="T188" s="8" t="s">
        <v>548</v>
      </c>
      <c r="U188" s="8" t="s">
        <v>549</v>
      </c>
      <c r="AA188" s="1" t="s">
        <v>550</v>
      </c>
      <c r="AB188" s="1" t="s">
        <v>551</v>
      </c>
      <c r="AC188" s="28"/>
      <c r="AD188" s="28"/>
      <c r="AE188" s="28"/>
      <c r="AF188" s="28"/>
    </row>
    <row r="189" spans="1:32" ht="15" customHeight="1" x14ac:dyDescent="0.35">
      <c r="A189" s="76" t="s">
        <v>266</v>
      </c>
      <c r="B189" s="76">
        <v>0</v>
      </c>
      <c r="C189" s="77"/>
      <c r="D189" s="77"/>
      <c r="E189" s="77"/>
      <c r="F189" s="77"/>
      <c r="T189" s="8" t="s">
        <v>266</v>
      </c>
      <c r="AA189" s="4" t="s">
        <v>267</v>
      </c>
      <c r="AB189" s="4"/>
      <c r="AC189" s="28"/>
      <c r="AD189" s="28"/>
      <c r="AE189" s="28"/>
      <c r="AF189" s="28"/>
    </row>
    <row r="190" spans="1:32" ht="16.5" customHeight="1" x14ac:dyDescent="0.35">
      <c r="A190" s="76" t="s">
        <v>111</v>
      </c>
      <c r="B190" s="76">
        <v>0</v>
      </c>
      <c r="C190" s="76">
        <v>0</v>
      </c>
      <c r="D190" s="76">
        <v>0</v>
      </c>
      <c r="E190" s="76">
        <v>0</v>
      </c>
      <c r="F190" s="76">
        <v>0</v>
      </c>
      <c r="T190" s="8" t="s">
        <v>111</v>
      </c>
      <c r="AA190" s="4" t="s">
        <v>552</v>
      </c>
      <c r="AB190" s="4"/>
      <c r="AC190" s="28"/>
      <c r="AD190" s="28"/>
      <c r="AE190" s="28"/>
      <c r="AF190" s="28"/>
    </row>
    <row r="191" spans="1:32" x14ac:dyDescent="0.35">
      <c r="A191" s="26" t="s">
        <v>553</v>
      </c>
      <c r="B191" s="37" t="s">
        <v>554</v>
      </c>
      <c r="C191" s="53" t="s">
        <v>706</v>
      </c>
      <c r="D191" s="26"/>
      <c r="F191" s="30" t="s">
        <v>769</v>
      </c>
      <c r="T191" s="8" t="s">
        <v>553</v>
      </c>
      <c r="U191" s="8" t="s">
        <v>554</v>
      </c>
      <c r="AA191" s="1" t="s">
        <v>555</v>
      </c>
      <c r="AB191" s="1" t="s">
        <v>556</v>
      </c>
      <c r="AC191" s="25"/>
      <c r="AD191" s="25"/>
      <c r="AE191" s="25"/>
      <c r="AF191" s="25"/>
    </row>
    <row r="192" spans="1:32" ht="39" x14ac:dyDescent="0.35">
      <c r="A192" s="26" t="s">
        <v>557</v>
      </c>
      <c r="B192" s="37" t="s">
        <v>558</v>
      </c>
      <c r="C192" s="26" t="s">
        <v>706</v>
      </c>
      <c r="D192" s="26"/>
      <c r="E192" s="26"/>
      <c r="F192" s="30" t="s">
        <v>745</v>
      </c>
      <c r="T192" s="8" t="s">
        <v>557</v>
      </c>
      <c r="U192" s="8" t="s">
        <v>558</v>
      </c>
      <c r="AA192" s="1" t="s">
        <v>559</v>
      </c>
      <c r="AB192" s="1" t="s">
        <v>560</v>
      </c>
      <c r="AC192" s="28"/>
      <c r="AD192" s="28"/>
      <c r="AE192" s="28"/>
      <c r="AF192" s="28"/>
    </row>
    <row r="193" spans="1:32" ht="26" x14ac:dyDescent="0.35">
      <c r="A193" s="26" t="s">
        <v>561</v>
      </c>
      <c r="B193" s="37" t="s">
        <v>562</v>
      </c>
      <c r="C193" s="26" t="s">
        <v>706</v>
      </c>
      <c r="D193" s="26"/>
      <c r="E193" s="26"/>
      <c r="F193" s="30" t="s">
        <v>775</v>
      </c>
      <c r="T193" s="8" t="s">
        <v>561</v>
      </c>
      <c r="U193" s="8" t="s">
        <v>562</v>
      </c>
      <c r="AA193" s="1" t="s">
        <v>563</v>
      </c>
      <c r="AB193" s="1" t="s">
        <v>564</v>
      </c>
      <c r="AC193" s="28"/>
      <c r="AD193" s="28"/>
      <c r="AE193" s="28"/>
      <c r="AF193" s="28"/>
    </row>
    <row r="194" spans="1:32" ht="26" x14ac:dyDescent="0.35">
      <c r="A194" s="92" t="s">
        <v>565</v>
      </c>
      <c r="B194" s="37" t="s">
        <v>566</v>
      </c>
      <c r="C194" s="26" t="s">
        <v>706</v>
      </c>
      <c r="D194" s="26"/>
      <c r="E194" s="26"/>
      <c r="F194" s="30" t="s">
        <v>718</v>
      </c>
      <c r="T194" s="8" t="s">
        <v>565</v>
      </c>
      <c r="U194" s="8" t="s">
        <v>566</v>
      </c>
      <c r="AA194" s="1" t="s">
        <v>567</v>
      </c>
      <c r="AB194" s="1" t="s">
        <v>568</v>
      </c>
      <c r="AC194" s="28"/>
      <c r="AD194" s="28"/>
      <c r="AE194" s="28"/>
      <c r="AF194" s="28"/>
    </row>
    <row r="195" spans="1:32" x14ac:dyDescent="0.35">
      <c r="A195" s="92"/>
      <c r="B195" s="37" t="s">
        <v>569</v>
      </c>
      <c r="C195" s="92"/>
      <c r="D195" s="92"/>
      <c r="E195" s="92"/>
      <c r="F195" s="30" t="s">
        <v>751</v>
      </c>
      <c r="U195" s="8" t="s">
        <v>569</v>
      </c>
      <c r="AB195" s="1" t="s">
        <v>570</v>
      </c>
      <c r="AC195" s="28"/>
      <c r="AD195" s="28"/>
      <c r="AE195" s="28"/>
      <c r="AF195" s="28"/>
    </row>
    <row r="196" spans="1:32" ht="39" x14ac:dyDescent="0.35">
      <c r="A196" s="26" t="s">
        <v>571</v>
      </c>
      <c r="B196" s="37" t="s">
        <v>572</v>
      </c>
      <c r="C196" s="26" t="s">
        <v>706</v>
      </c>
      <c r="D196" s="26"/>
      <c r="E196" s="26"/>
      <c r="F196" s="30" t="s">
        <v>719</v>
      </c>
      <c r="T196" s="8" t="s">
        <v>571</v>
      </c>
      <c r="U196" s="8" t="s">
        <v>572</v>
      </c>
      <c r="AA196" s="1" t="s">
        <v>573</v>
      </c>
      <c r="AB196" s="1" t="s">
        <v>574</v>
      </c>
      <c r="AC196" s="28"/>
      <c r="AD196" s="28"/>
      <c r="AE196" s="28"/>
      <c r="AF196" s="28"/>
    </row>
    <row r="197" spans="1:32" x14ac:dyDescent="0.35">
      <c r="A197" s="26" t="s">
        <v>575</v>
      </c>
      <c r="B197" s="37" t="s">
        <v>576</v>
      </c>
      <c r="C197" s="26" t="s">
        <v>706</v>
      </c>
      <c r="D197" s="26"/>
      <c r="E197" s="26"/>
      <c r="F197" s="30" t="s">
        <v>170</v>
      </c>
      <c r="T197" s="8" t="s">
        <v>575</v>
      </c>
      <c r="U197" s="8" t="s">
        <v>576</v>
      </c>
      <c r="AA197" s="1" t="s">
        <v>577</v>
      </c>
      <c r="AB197" s="1" t="s">
        <v>578</v>
      </c>
      <c r="AC197" s="28"/>
      <c r="AD197" s="28"/>
      <c r="AE197" s="28"/>
      <c r="AF197" s="28"/>
    </row>
    <row r="198" spans="1:32" ht="39" x14ac:dyDescent="0.35">
      <c r="A198" s="26" t="s">
        <v>579</v>
      </c>
      <c r="B198" s="37" t="s">
        <v>580</v>
      </c>
      <c r="C198" s="26" t="s">
        <v>706</v>
      </c>
      <c r="D198" s="26"/>
      <c r="E198" s="26"/>
      <c r="F198" s="30" t="s">
        <v>170</v>
      </c>
      <c r="T198" s="8" t="s">
        <v>579</v>
      </c>
      <c r="U198" s="8" t="s">
        <v>580</v>
      </c>
      <c r="AA198" s="1" t="s">
        <v>581</v>
      </c>
      <c r="AB198" s="1" t="s">
        <v>582</v>
      </c>
      <c r="AC198" s="28"/>
      <c r="AD198" s="28"/>
      <c r="AE198" s="28"/>
      <c r="AF198" s="28"/>
    </row>
    <row r="199" spans="1:32" ht="26" x14ac:dyDescent="0.35">
      <c r="A199" s="92" t="s">
        <v>583</v>
      </c>
      <c r="B199" s="37" t="s">
        <v>584</v>
      </c>
      <c r="C199" s="26"/>
      <c r="D199" s="26" t="s">
        <v>706</v>
      </c>
      <c r="E199" s="26"/>
      <c r="F199" s="30" t="s">
        <v>776</v>
      </c>
      <c r="T199" s="8" t="s">
        <v>583</v>
      </c>
      <c r="U199" s="8" t="s">
        <v>584</v>
      </c>
      <c r="AA199" s="1" t="s">
        <v>585</v>
      </c>
      <c r="AB199" s="1" t="s">
        <v>586</v>
      </c>
      <c r="AC199" s="28"/>
      <c r="AD199" s="28"/>
      <c r="AE199" s="28"/>
      <c r="AF199" s="28"/>
    </row>
    <row r="200" spans="1:32" x14ac:dyDescent="0.35">
      <c r="A200" s="92"/>
      <c r="B200" s="37" t="s">
        <v>587</v>
      </c>
      <c r="C200" s="26" t="s">
        <v>706</v>
      </c>
      <c r="D200" s="26"/>
      <c r="E200" s="26"/>
      <c r="F200" s="45" t="s">
        <v>806</v>
      </c>
      <c r="U200" s="8" t="s">
        <v>587</v>
      </c>
      <c r="AB200" s="1" t="s">
        <v>588</v>
      </c>
      <c r="AC200" s="28"/>
      <c r="AD200" s="28"/>
      <c r="AE200" s="28"/>
      <c r="AF200" s="28"/>
    </row>
    <row r="201" spans="1:32" ht="26" x14ac:dyDescent="0.35">
      <c r="A201" s="26" t="s">
        <v>589</v>
      </c>
      <c r="B201" s="37" t="s">
        <v>590</v>
      </c>
      <c r="C201" s="26" t="s">
        <v>706</v>
      </c>
      <c r="D201" s="26"/>
      <c r="E201" s="26"/>
      <c r="F201" s="30" t="s">
        <v>777</v>
      </c>
      <c r="T201" s="8" t="s">
        <v>589</v>
      </c>
      <c r="U201" s="8" t="s">
        <v>590</v>
      </c>
      <c r="AA201" s="1" t="s">
        <v>591</v>
      </c>
      <c r="AB201" s="1" t="s">
        <v>592</v>
      </c>
      <c r="AC201" s="28"/>
      <c r="AD201" s="28"/>
      <c r="AE201" s="28"/>
      <c r="AF201" s="28"/>
    </row>
    <row r="202" spans="1:32" ht="26" x14ac:dyDescent="0.35">
      <c r="A202" s="26" t="s">
        <v>593</v>
      </c>
      <c r="B202" s="37" t="s">
        <v>594</v>
      </c>
      <c r="C202" s="26" t="s">
        <v>706</v>
      </c>
      <c r="D202" s="26"/>
      <c r="E202" s="26"/>
      <c r="F202" s="30" t="s">
        <v>778</v>
      </c>
      <c r="T202" s="8" t="s">
        <v>593</v>
      </c>
      <c r="U202" s="8" t="s">
        <v>594</v>
      </c>
      <c r="AA202" s="1" t="s">
        <v>595</v>
      </c>
      <c r="AB202" s="1" t="s">
        <v>596</v>
      </c>
      <c r="AC202" s="28"/>
      <c r="AD202" s="28"/>
      <c r="AE202" s="28"/>
      <c r="AF202" s="28"/>
    </row>
    <row r="203" spans="1:32" ht="15" customHeight="1" x14ac:dyDescent="0.35">
      <c r="A203" s="76" t="s">
        <v>266</v>
      </c>
      <c r="B203" s="76">
        <v>0</v>
      </c>
      <c r="C203" s="77"/>
      <c r="D203" s="77"/>
      <c r="E203" s="77"/>
      <c r="F203" s="77"/>
      <c r="T203" s="8" t="s">
        <v>266</v>
      </c>
      <c r="AA203" s="4" t="s">
        <v>267</v>
      </c>
      <c r="AB203" s="4"/>
      <c r="AC203" s="28"/>
      <c r="AD203" s="28"/>
      <c r="AE203" s="28"/>
      <c r="AF203" s="28"/>
    </row>
    <row r="204" spans="1:32" ht="16.5" customHeight="1" x14ac:dyDescent="0.35">
      <c r="A204" s="76" t="s">
        <v>115</v>
      </c>
      <c r="B204" s="76">
        <v>0</v>
      </c>
      <c r="C204" s="76">
        <v>0</v>
      </c>
      <c r="D204" s="76">
        <v>0</v>
      </c>
      <c r="E204" s="76">
        <v>0</v>
      </c>
      <c r="F204" s="76">
        <v>0</v>
      </c>
      <c r="T204" s="8" t="s">
        <v>115</v>
      </c>
      <c r="AA204" s="4" t="s">
        <v>597</v>
      </c>
      <c r="AB204" s="4"/>
      <c r="AC204" s="28"/>
      <c r="AD204" s="28"/>
      <c r="AE204" s="28"/>
      <c r="AF204" s="28"/>
    </row>
    <row r="205" spans="1:32" ht="26" x14ac:dyDescent="0.35">
      <c r="A205" s="26" t="s">
        <v>598</v>
      </c>
      <c r="B205" s="37" t="s">
        <v>599</v>
      </c>
      <c r="C205" s="26" t="s">
        <v>706</v>
      </c>
      <c r="D205" s="26"/>
      <c r="E205" s="26"/>
      <c r="F205" s="30" t="s">
        <v>779</v>
      </c>
      <c r="H205" s="8" t="s">
        <v>805</v>
      </c>
      <c r="T205" s="8" t="s">
        <v>598</v>
      </c>
      <c r="U205" s="8" t="s">
        <v>599</v>
      </c>
      <c r="AA205" s="1" t="s">
        <v>600</v>
      </c>
      <c r="AB205" s="1" t="s">
        <v>601</v>
      </c>
      <c r="AC205" s="25"/>
      <c r="AD205" s="25"/>
      <c r="AE205" s="25"/>
      <c r="AF205" s="25"/>
    </row>
    <row r="206" spans="1:32" ht="39" x14ac:dyDescent="0.35">
      <c r="A206" s="26" t="s">
        <v>602</v>
      </c>
      <c r="B206" s="37" t="s">
        <v>603</v>
      </c>
      <c r="C206" s="26" t="s">
        <v>706</v>
      </c>
      <c r="D206" s="26"/>
      <c r="E206" s="26"/>
      <c r="F206" s="30" t="s">
        <v>746</v>
      </c>
      <c r="T206" s="8" t="s">
        <v>602</v>
      </c>
      <c r="U206" s="8" t="s">
        <v>603</v>
      </c>
      <c r="AA206" s="1" t="s">
        <v>604</v>
      </c>
      <c r="AB206" s="1" t="s">
        <v>605</v>
      </c>
      <c r="AC206" s="28"/>
      <c r="AD206" s="28"/>
      <c r="AE206" s="28"/>
      <c r="AF206" s="28"/>
    </row>
    <row r="207" spans="1:32" ht="39" x14ac:dyDescent="0.35">
      <c r="A207" s="26" t="s">
        <v>606</v>
      </c>
      <c r="B207" s="37" t="s">
        <v>607</v>
      </c>
      <c r="C207" s="26" t="s">
        <v>706</v>
      </c>
      <c r="D207" s="26"/>
      <c r="E207" s="26"/>
      <c r="F207" s="30" t="s">
        <v>720</v>
      </c>
      <c r="T207" s="8" t="s">
        <v>606</v>
      </c>
      <c r="U207" s="8" t="s">
        <v>607</v>
      </c>
      <c r="AA207" s="1" t="s">
        <v>608</v>
      </c>
      <c r="AB207" s="1" t="s">
        <v>609</v>
      </c>
      <c r="AC207" s="28"/>
      <c r="AD207" s="28"/>
      <c r="AE207" s="28"/>
      <c r="AF207" s="28"/>
    </row>
    <row r="208" spans="1:32" ht="26" x14ac:dyDescent="0.35">
      <c r="A208" s="26" t="s">
        <v>610</v>
      </c>
      <c r="B208" s="37" t="s">
        <v>611</v>
      </c>
      <c r="C208" s="26" t="s">
        <v>706</v>
      </c>
      <c r="D208" s="26"/>
      <c r="E208" s="26"/>
      <c r="F208" s="30" t="s">
        <v>721</v>
      </c>
      <c r="T208" s="8" t="s">
        <v>610</v>
      </c>
      <c r="U208" s="8" t="s">
        <v>611</v>
      </c>
      <c r="AA208" s="1" t="s">
        <v>612</v>
      </c>
      <c r="AB208" s="1" t="s">
        <v>613</v>
      </c>
      <c r="AC208" s="28"/>
      <c r="AD208" s="28"/>
      <c r="AE208" s="28"/>
      <c r="AF208" s="28"/>
    </row>
    <row r="209" spans="1:32" ht="39" x14ac:dyDescent="0.35">
      <c r="A209" s="26" t="s">
        <v>614</v>
      </c>
      <c r="B209" s="37" t="s">
        <v>615</v>
      </c>
      <c r="C209" s="26" t="s">
        <v>706</v>
      </c>
      <c r="D209" s="26"/>
      <c r="E209" s="26"/>
      <c r="F209" s="30" t="s">
        <v>722</v>
      </c>
      <c r="T209" s="8" t="s">
        <v>614</v>
      </c>
      <c r="U209" s="8" t="s">
        <v>615</v>
      </c>
      <c r="AA209" s="1" t="s">
        <v>616</v>
      </c>
      <c r="AB209" s="1" t="s">
        <v>617</v>
      </c>
      <c r="AC209" s="28"/>
      <c r="AD209" s="28"/>
      <c r="AE209" s="28"/>
      <c r="AF209" s="28"/>
    </row>
    <row r="210" spans="1:32" x14ac:dyDescent="0.35">
      <c r="A210" s="26" t="s">
        <v>618</v>
      </c>
      <c r="B210" s="37" t="s">
        <v>619</v>
      </c>
      <c r="C210" s="26" t="s">
        <v>706</v>
      </c>
      <c r="D210" s="26"/>
      <c r="E210" s="26"/>
      <c r="F210" s="30" t="s">
        <v>763</v>
      </c>
      <c r="T210" s="8" t="s">
        <v>618</v>
      </c>
      <c r="U210" s="8" t="s">
        <v>619</v>
      </c>
      <c r="AA210" s="1" t="s">
        <v>620</v>
      </c>
      <c r="AB210" s="1" t="s">
        <v>621</v>
      </c>
      <c r="AC210" s="28"/>
      <c r="AD210" s="28"/>
      <c r="AE210" s="28"/>
      <c r="AF210" s="28"/>
    </row>
    <row r="211" spans="1:32" ht="39" x14ac:dyDescent="0.35">
      <c r="A211" s="26" t="s">
        <v>622</v>
      </c>
      <c r="B211" s="37" t="s">
        <v>623</v>
      </c>
      <c r="C211" s="26" t="s">
        <v>706</v>
      </c>
      <c r="D211" s="26"/>
      <c r="E211" s="26"/>
      <c r="F211" s="30" t="s">
        <v>723</v>
      </c>
      <c r="T211" s="8" t="s">
        <v>622</v>
      </c>
      <c r="U211" s="8" t="s">
        <v>623</v>
      </c>
      <c r="AA211" s="1" t="s">
        <v>624</v>
      </c>
      <c r="AB211" s="1" t="s">
        <v>625</v>
      </c>
      <c r="AC211" s="28"/>
      <c r="AD211" s="28"/>
      <c r="AE211" s="28"/>
      <c r="AF211" s="28"/>
    </row>
    <row r="212" spans="1:32" x14ac:dyDescent="0.35">
      <c r="A212" s="26" t="s">
        <v>626</v>
      </c>
      <c r="B212" s="37" t="s">
        <v>627</v>
      </c>
      <c r="C212" s="26" t="s">
        <v>706</v>
      </c>
      <c r="D212" s="26"/>
      <c r="E212" s="26"/>
      <c r="F212" s="30" t="s">
        <v>724</v>
      </c>
      <c r="T212" s="8" t="s">
        <v>626</v>
      </c>
      <c r="U212" s="8" t="s">
        <v>627</v>
      </c>
      <c r="AA212" s="1" t="s">
        <v>628</v>
      </c>
      <c r="AB212" s="1" t="s">
        <v>629</v>
      </c>
      <c r="AC212" s="28"/>
      <c r="AD212" s="28"/>
      <c r="AE212" s="28"/>
      <c r="AF212" s="28"/>
    </row>
    <row r="213" spans="1:32" ht="52" x14ac:dyDescent="0.35">
      <c r="A213" s="26" t="s">
        <v>630</v>
      </c>
      <c r="B213" s="37" t="s">
        <v>631</v>
      </c>
      <c r="C213" s="26" t="s">
        <v>706</v>
      </c>
      <c r="D213" s="26"/>
      <c r="E213" s="26"/>
      <c r="F213" s="30" t="s">
        <v>725</v>
      </c>
      <c r="T213" s="8" t="s">
        <v>630</v>
      </c>
      <c r="U213" s="8" t="s">
        <v>631</v>
      </c>
      <c r="AA213" s="1" t="s">
        <v>632</v>
      </c>
      <c r="AB213" s="1" t="s">
        <v>633</v>
      </c>
      <c r="AC213" s="28"/>
      <c r="AD213" s="28"/>
      <c r="AE213" s="28"/>
      <c r="AF213" s="28"/>
    </row>
    <row r="214" spans="1:32" ht="39" x14ac:dyDescent="0.35">
      <c r="A214" s="26" t="s">
        <v>634</v>
      </c>
      <c r="B214" s="37" t="s">
        <v>635</v>
      </c>
      <c r="C214" s="26" t="s">
        <v>706</v>
      </c>
      <c r="D214" s="26"/>
      <c r="E214" s="26"/>
      <c r="F214" s="30" t="s">
        <v>726</v>
      </c>
      <c r="T214" s="8" t="s">
        <v>634</v>
      </c>
      <c r="U214" s="8" t="s">
        <v>635</v>
      </c>
      <c r="AA214" s="1" t="s">
        <v>636</v>
      </c>
      <c r="AB214" s="1" t="s">
        <v>637</v>
      </c>
      <c r="AC214" s="28"/>
      <c r="AD214" s="28"/>
      <c r="AE214" s="28"/>
      <c r="AF214" s="28"/>
    </row>
    <row r="215" spans="1:32" ht="26" x14ac:dyDescent="0.35">
      <c r="A215" s="92" t="s">
        <v>638</v>
      </c>
      <c r="B215" s="37" t="s">
        <v>639</v>
      </c>
      <c r="C215" s="26" t="s">
        <v>706</v>
      </c>
      <c r="D215" s="26"/>
      <c r="E215" s="26"/>
      <c r="F215" s="30"/>
      <c r="T215" s="8" t="s">
        <v>638</v>
      </c>
      <c r="U215" s="8" t="s">
        <v>639</v>
      </c>
      <c r="AA215" s="1" t="s">
        <v>640</v>
      </c>
      <c r="AB215" s="1" t="s">
        <v>641</v>
      </c>
      <c r="AC215" s="28"/>
      <c r="AD215" s="28"/>
      <c r="AE215" s="28"/>
      <c r="AF215" s="28"/>
    </row>
    <row r="216" spans="1:32" ht="26" x14ac:dyDescent="0.35">
      <c r="A216" s="92"/>
      <c r="B216" s="37" t="s">
        <v>642</v>
      </c>
      <c r="C216" s="92"/>
      <c r="D216" s="92"/>
      <c r="E216" s="92"/>
      <c r="F216" s="30"/>
      <c r="U216" s="8" t="s">
        <v>642</v>
      </c>
      <c r="AB216" s="1" t="s">
        <v>643</v>
      </c>
      <c r="AC216" s="28"/>
      <c r="AD216" s="28"/>
      <c r="AE216" s="28"/>
      <c r="AF216" s="28"/>
    </row>
    <row r="217" spans="1:32" ht="26" x14ac:dyDescent="0.35">
      <c r="A217" s="92" t="s">
        <v>644</v>
      </c>
      <c r="B217" s="37" t="s">
        <v>645</v>
      </c>
      <c r="C217" s="26" t="s">
        <v>706</v>
      </c>
      <c r="D217" s="26"/>
      <c r="E217" s="26"/>
      <c r="F217" s="30" t="s">
        <v>825</v>
      </c>
      <c r="T217" s="8" t="s">
        <v>644</v>
      </c>
      <c r="U217" s="8" t="s">
        <v>645</v>
      </c>
      <c r="AA217" s="1" t="s">
        <v>646</v>
      </c>
      <c r="AB217" s="1" t="s">
        <v>647</v>
      </c>
      <c r="AC217" s="28"/>
      <c r="AD217" s="28"/>
      <c r="AE217" s="28"/>
      <c r="AF217" s="28"/>
    </row>
    <row r="218" spans="1:32" x14ac:dyDescent="0.35">
      <c r="A218" s="92"/>
      <c r="B218" s="37" t="s">
        <v>428</v>
      </c>
      <c r="C218" s="95"/>
      <c r="D218" s="95"/>
      <c r="E218" s="95"/>
      <c r="F218" s="30" t="s">
        <v>764</v>
      </c>
      <c r="U218" s="8" t="s">
        <v>428</v>
      </c>
      <c r="AB218" s="1" t="s">
        <v>648</v>
      </c>
      <c r="AC218" s="28"/>
      <c r="AD218" s="28"/>
      <c r="AE218" s="28"/>
      <c r="AF218" s="28"/>
    </row>
    <row r="219" spans="1:32" ht="15" customHeight="1" x14ac:dyDescent="0.35">
      <c r="A219" s="76" t="s">
        <v>266</v>
      </c>
      <c r="B219" s="76">
        <v>0</v>
      </c>
      <c r="C219" s="77"/>
      <c r="D219" s="77"/>
      <c r="E219" s="77"/>
      <c r="F219" s="77"/>
      <c r="T219" s="8" t="s">
        <v>266</v>
      </c>
      <c r="AA219" s="4" t="s">
        <v>267</v>
      </c>
      <c r="AB219" s="4"/>
      <c r="AC219" s="28"/>
      <c r="AD219" s="28"/>
      <c r="AE219" s="28"/>
      <c r="AF219" s="28"/>
    </row>
    <row r="220" spans="1:32" ht="16.5" customHeight="1" x14ac:dyDescent="0.35">
      <c r="A220" s="76" t="s">
        <v>120</v>
      </c>
      <c r="B220" s="76">
        <v>0</v>
      </c>
      <c r="C220" s="76">
        <v>0</v>
      </c>
      <c r="D220" s="76">
        <v>0</v>
      </c>
      <c r="E220" s="76">
        <v>0</v>
      </c>
      <c r="F220" s="76">
        <v>0</v>
      </c>
      <c r="T220" s="8" t="s">
        <v>120</v>
      </c>
      <c r="AA220" s="4" t="s">
        <v>649</v>
      </c>
      <c r="AB220" s="4"/>
      <c r="AC220" s="28"/>
      <c r="AD220" s="28"/>
      <c r="AE220" s="28"/>
      <c r="AF220" s="28"/>
    </row>
    <row r="221" spans="1:32" ht="78" x14ac:dyDescent="0.35">
      <c r="A221" s="26" t="s">
        <v>650</v>
      </c>
      <c r="B221" s="37" t="s">
        <v>651</v>
      </c>
      <c r="C221" s="26" t="s">
        <v>706</v>
      </c>
      <c r="D221" s="26"/>
      <c r="E221" s="26"/>
      <c r="F221" s="30" t="s">
        <v>848</v>
      </c>
      <c r="T221" s="8" t="s">
        <v>650</v>
      </c>
      <c r="U221" s="8" t="s">
        <v>651</v>
      </c>
      <c r="AA221" s="1" t="s">
        <v>652</v>
      </c>
      <c r="AB221" s="1" t="s">
        <v>653</v>
      </c>
      <c r="AC221" s="25"/>
      <c r="AD221" s="25"/>
      <c r="AE221" s="25"/>
      <c r="AF221" s="25"/>
    </row>
    <row r="222" spans="1:32" ht="26" x14ac:dyDescent="0.35">
      <c r="A222" s="26" t="s">
        <v>654</v>
      </c>
      <c r="B222" s="37" t="s">
        <v>655</v>
      </c>
      <c r="C222" s="26" t="s">
        <v>706</v>
      </c>
      <c r="D222" s="26"/>
      <c r="E222" s="26"/>
      <c r="F222" s="30" t="s">
        <v>765</v>
      </c>
      <c r="T222" s="8" t="s">
        <v>654</v>
      </c>
      <c r="U222" s="8" t="s">
        <v>655</v>
      </c>
      <c r="AA222" s="1" t="s">
        <v>656</v>
      </c>
      <c r="AB222" s="1" t="s">
        <v>657</v>
      </c>
      <c r="AC222" s="28"/>
      <c r="AD222" s="28"/>
      <c r="AE222" s="28"/>
      <c r="AF222" s="28"/>
    </row>
    <row r="223" spans="1:32" ht="39" x14ac:dyDescent="0.35">
      <c r="A223" s="26" t="s">
        <v>658</v>
      </c>
      <c r="B223" s="37" t="s">
        <v>659</v>
      </c>
      <c r="C223" s="26" t="s">
        <v>706</v>
      </c>
      <c r="D223" s="26"/>
      <c r="E223" s="26"/>
      <c r="F223" s="30" t="s">
        <v>780</v>
      </c>
      <c r="T223" s="8" t="s">
        <v>658</v>
      </c>
      <c r="U223" s="8" t="s">
        <v>659</v>
      </c>
      <c r="AA223" s="1" t="s">
        <v>660</v>
      </c>
      <c r="AB223" s="1" t="s">
        <v>661</v>
      </c>
      <c r="AC223" s="28"/>
      <c r="AD223" s="28"/>
      <c r="AE223" s="28"/>
      <c r="AF223" s="28"/>
    </row>
    <row r="224" spans="1:32" ht="26" x14ac:dyDescent="0.35">
      <c r="A224" s="92" t="s">
        <v>662</v>
      </c>
      <c r="B224" s="37" t="s">
        <v>663</v>
      </c>
      <c r="C224" s="26" t="s">
        <v>706</v>
      </c>
      <c r="D224" s="26"/>
      <c r="E224" s="26"/>
      <c r="F224" s="30"/>
      <c r="T224" s="8" t="s">
        <v>662</v>
      </c>
      <c r="U224" s="8" t="s">
        <v>663</v>
      </c>
      <c r="AA224" s="1" t="s">
        <v>664</v>
      </c>
      <c r="AB224" s="1" t="s">
        <v>665</v>
      </c>
      <c r="AC224" s="28"/>
      <c r="AD224" s="28"/>
      <c r="AE224" s="28"/>
      <c r="AF224" s="28"/>
    </row>
    <row r="225" spans="1:32" x14ac:dyDescent="0.35">
      <c r="A225" s="92"/>
      <c r="B225" s="37" t="s">
        <v>666</v>
      </c>
      <c r="C225" s="95"/>
      <c r="D225" s="95"/>
      <c r="E225" s="95"/>
      <c r="F225" s="93"/>
      <c r="U225" s="8" t="s">
        <v>666</v>
      </c>
      <c r="AB225" s="1" t="s">
        <v>667</v>
      </c>
      <c r="AC225" s="28"/>
      <c r="AD225" s="28"/>
      <c r="AE225" s="28"/>
      <c r="AF225" s="28"/>
    </row>
    <row r="226" spans="1:32" x14ac:dyDescent="0.35">
      <c r="A226" s="92"/>
      <c r="B226" s="37" t="s">
        <v>668</v>
      </c>
      <c r="C226" s="95"/>
      <c r="D226" s="95"/>
      <c r="E226" s="95"/>
      <c r="F226" s="93"/>
      <c r="U226" s="8" t="s">
        <v>668</v>
      </c>
      <c r="AB226" s="1" t="s">
        <v>669</v>
      </c>
      <c r="AC226" s="28"/>
      <c r="AD226" s="28"/>
      <c r="AE226" s="28"/>
      <c r="AF226" s="28"/>
    </row>
    <row r="227" spans="1:32" x14ac:dyDescent="0.35">
      <c r="A227" s="92"/>
      <c r="B227" s="37" t="s">
        <v>670</v>
      </c>
      <c r="C227" s="95"/>
      <c r="D227" s="95"/>
      <c r="E227" s="95"/>
      <c r="F227" s="30"/>
      <c r="U227" s="8" t="s">
        <v>670</v>
      </c>
      <c r="AB227" s="1" t="s">
        <v>671</v>
      </c>
      <c r="AC227" s="28"/>
      <c r="AD227" s="28"/>
      <c r="AE227" s="28"/>
      <c r="AF227" s="28"/>
    </row>
    <row r="228" spans="1:32" ht="15" customHeight="1" x14ac:dyDescent="0.35">
      <c r="A228" s="76" t="s">
        <v>266</v>
      </c>
      <c r="B228" s="76">
        <v>0</v>
      </c>
      <c r="C228" s="77"/>
      <c r="D228" s="77"/>
      <c r="E228" s="77"/>
      <c r="F228" s="77"/>
      <c r="T228" s="8" t="s">
        <v>266</v>
      </c>
      <c r="AA228" s="4" t="s">
        <v>267</v>
      </c>
      <c r="AB228" s="4"/>
      <c r="AC228" s="28"/>
      <c r="AD228" s="28"/>
      <c r="AE228" s="28"/>
      <c r="AF228" s="28"/>
    </row>
    <row r="229" spans="1:32" ht="16.5" customHeight="1" x14ac:dyDescent="0.35">
      <c r="A229" s="76" t="s">
        <v>125</v>
      </c>
      <c r="B229" s="76"/>
      <c r="C229" s="76"/>
      <c r="D229" s="76"/>
      <c r="E229" s="76"/>
      <c r="F229" s="76"/>
      <c r="T229" s="8" t="s">
        <v>125</v>
      </c>
      <c r="AA229" s="4" t="s">
        <v>672</v>
      </c>
      <c r="AB229" s="4"/>
      <c r="AC229" s="28"/>
      <c r="AD229" s="28"/>
      <c r="AE229" s="28"/>
      <c r="AF229" s="28"/>
    </row>
    <row r="230" spans="1:32" ht="39" x14ac:dyDescent="0.35">
      <c r="A230" s="42" t="s">
        <v>673</v>
      </c>
      <c r="B230" s="27" t="s">
        <v>674</v>
      </c>
      <c r="C230" s="26" t="s">
        <v>706</v>
      </c>
      <c r="D230" s="26"/>
      <c r="E230" s="26"/>
      <c r="F230" s="30" t="s">
        <v>852</v>
      </c>
      <c r="T230" s="8" t="s">
        <v>673</v>
      </c>
      <c r="U230" s="8" t="s">
        <v>674</v>
      </c>
      <c r="AA230" s="1" t="s">
        <v>675</v>
      </c>
      <c r="AB230" s="1" t="s">
        <v>676</v>
      </c>
      <c r="AC230" s="25"/>
      <c r="AD230" s="25"/>
      <c r="AE230" s="25"/>
      <c r="AF230" s="25"/>
    </row>
    <row r="231" spans="1:32" ht="26" x14ac:dyDescent="0.35">
      <c r="A231" s="42" t="s">
        <v>677</v>
      </c>
      <c r="B231" s="27" t="s">
        <v>678</v>
      </c>
      <c r="C231" s="26" t="s">
        <v>706</v>
      </c>
      <c r="D231" s="26"/>
      <c r="E231" s="26"/>
      <c r="F231" s="30" t="s">
        <v>752</v>
      </c>
      <c r="T231" s="8" t="s">
        <v>677</v>
      </c>
      <c r="U231" s="8" t="s">
        <v>678</v>
      </c>
      <c r="AA231" s="1" t="s">
        <v>679</v>
      </c>
      <c r="AB231" s="1" t="s">
        <v>680</v>
      </c>
      <c r="AC231" s="28"/>
      <c r="AD231" s="28"/>
      <c r="AE231" s="28"/>
      <c r="AF231" s="28"/>
    </row>
    <row r="232" spans="1:32" ht="26" x14ac:dyDescent="0.35">
      <c r="A232" s="42" t="s">
        <v>727</v>
      </c>
      <c r="B232" s="27" t="s">
        <v>682</v>
      </c>
      <c r="C232" s="26" t="s">
        <v>706</v>
      </c>
      <c r="D232" s="26"/>
      <c r="E232" s="26"/>
      <c r="F232" s="30" t="s">
        <v>728</v>
      </c>
      <c r="T232" s="8" t="s">
        <v>681</v>
      </c>
      <c r="U232" s="8" t="s">
        <v>682</v>
      </c>
      <c r="AA232" s="1" t="s">
        <v>681</v>
      </c>
      <c r="AB232" s="1" t="s">
        <v>683</v>
      </c>
      <c r="AC232" s="28"/>
      <c r="AD232" s="28"/>
      <c r="AE232" s="28"/>
      <c r="AF232" s="28"/>
    </row>
    <row r="233" spans="1:32" ht="39" x14ac:dyDescent="0.35">
      <c r="A233" s="42" t="s">
        <v>684</v>
      </c>
      <c r="B233" s="27" t="s">
        <v>685</v>
      </c>
      <c r="C233" s="26" t="s">
        <v>706</v>
      </c>
      <c r="D233" s="26"/>
      <c r="E233" s="26"/>
      <c r="F233" s="30" t="s">
        <v>729</v>
      </c>
      <c r="T233" s="8" t="s">
        <v>684</v>
      </c>
      <c r="U233" s="8" t="s">
        <v>685</v>
      </c>
      <c r="AA233" s="1" t="s">
        <v>686</v>
      </c>
      <c r="AB233" s="1" t="s">
        <v>687</v>
      </c>
      <c r="AC233" s="28"/>
      <c r="AD233" s="28"/>
      <c r="AE233" s="28"/>
      <c r="AF233" s="28"/>
    </row>
    <row r="234" spans="1:32" ht="26" x14ac:dyDescent="0.35">
      <c r="A234" s="42" t="s">
        <v>688</v>
      </c>
      <c r="B234" s="27" t="s">
        <v>689</v>
      </c>
      <c r="C234" s="26" t="s">
        <v>706</v>
      </c>
      <c r="D234" s="26"/>
      <c r="E234" s="26"/>
      <c r="F234" s="30" t="s">
        <v>781</v>
      </c>
      <c r="T234" s="8" t="s">
        <v>688</v>
      </c>
      <c r="U234" s="8" t="s">
        <v>689</v>
      </c>
      <c r="AA234" s="1" t="s">
        <v>690</v>
      </c>
      <c r="AB234" s="1" t="s">
        <v>691</v>
      </c>
      <c r="AC234" s="28"/>
      <c r="AD234" s="28"/>
      <c r="AE234" s="28"/>
      <c r="AF234" s="28"/>
    </row>
    <row r="235" spans="1:32" ht="26" x14ac:dyDescent="0.35">
      <c r="A235" s="42" t="s">
        <v>692</v>
      </c>
      <c r="B235" s="27" t="s">
        <v>693</v>
      </c>
      <c r="C235" s="26" t="s">
        <v>706</v>
      </c>
      <c r="D235" s="26"/>
      <c r="E235" s="26"/>
      <c r="F235" s="30" t="s">
        <v>730</v>
      </c>
      <c r="T235" s="8" t="s">
        <v>692</v>
      </c>
      <c r="U235" s="8" t="s">
        <v>693</v>
      </c>
      <c r="AA235" s="1" t="s">
        <v>694</v>
      </c>
      <c r="AB235" s="1" t="s">
        <v>695</v>
      </c>
      <c r="AC235" s="28"/>
      <c r="AD235" s="28"/>
      <c r="AE235" s="28"/>
      <c r="AF235" s="28"/>
    </row>
    <row r="236" spans="1:32" ht="26" x14ac:dyDescent="0.35">
      <c r="A236" s="42" t="s">
        <v>696</v>
      </c>
      <c r="B236" s="27" t="s">
        <v>697</v>
      </c>
      <c r="C236" s="26" t="s">
        <v>706</v>
      </c>
      <c r="D236" s="26"/>
      <c r="E236" s="26"/>
      <c r="F236" s="30" t="s">
        <v>753</v>
      </c>
      <c r="T236" s="8" t="s">
        <v>696</v>
      </c>
      <c r="U236" s="8" t="s">
        <v>697</v>
      </c>
      <c r="AA236" s="1" t="s">
        <v>698</v>
      </c>
      <c r="AB236" s="1" t="s">
        <v>699</v>
      </c>
      <c r="AC236" s="28"/>
      <c r="AD236" s="28"/>
      <c r="AE236" s="28"/>
      <c r="AF236" s="28"/>
    </row>
    <row r="237" spans="1:32" ht="15" customHeight="1" x14ac:dyDescent="0.35">
      <c r="A237" s="76" t="s">
        <v>266</v>
      </c>
      <c r="B237" s="76">
        <v>0</v>
      </c>
      <c r="C237" s="77"/>
      <c r="D237" s="77"/>
      <c r="E237" s="77"/>
      <c r="F237" s="77"/>
      <c r="T237" s="8" t="s">
        <v>266</v>
      </c>
      <c r="AA237" s="4" t="s">
        <v>267</v>
      </c>
      <c r="AC237" s="28"/>
      <c r="AD237" s="28"/>
      <c r="AE237" s="28"/>
      <c r="AF237" s="28"/>
    </row>
    <row r="238" spans="1:32" x14ac:dyDescent="0.35">
      <c r="AA238" s="4"/>
      <c r="AB238" s="4"/>
      <c r="AC238" s="28"/>
      <c r="AD238" s="28"/>
      <c r="AE238" s="28"/>
      <c r="AF238" s="28"/>
    </row>
    <row r="239" spans="1:32" ht="44.25" customHeight="1" x14ac:dyDescent="0.3">
      <c r="A239" s="102" t="s">
        <v>700</v>
      </c>
      <c r="B239" s="102">
        <v>0</v>
      </c>
      <c r="C239" s="102">
        <v>0</v>
      </c>
      <c r="D239" s="102">
        <v>0</v>
      </c>
      <c r="E239" s="102">
        <v>0</v>
      </c>
      <c r="F239" s="102">
        <v>0</v>
      </c>
      <c r="T239" s="8" t="s">
        <v>700</v>
      </c>
      <c r="AA239" s="1" t="s">
        <v>701</v>
      </c>
      <c r="AB239" s="2"/>
      <c r="AC239" s="3"/>
      <c r="AD239" s="3"/>
      <c r="AE239" s="3"/>
      <c r="AF239" s="3"/>
    </row>
    <row r="240" spans="1:32" ht="44.25" customHeight="1" x14ac:dyDescent="0.25">
      <c r="A240" s="102" t="s">
        <v>702</v>
      </c>
      <c r="B240" s="102">
        <v>0</v>
      </c>
      <c r="C240" s="102">
        <v>0</v>
      </c>
      <c r="D240" s="102">
        <v>0</v>
      </c>
      <c r="E240" s="102">
        <v>0</v>
      </c>
      <c r="F240" s="102">
        <v>0</v>
      </c>
      <c r="T240" s="8" t="s">
        <v>702</v>
      </c>
      <c r="AA240" s="1" t="s">
        <v>703</v>
      </c>
      <c r="AC240" s="3"/>
      <c r="AD240" s="3"/>
      <c r="AE240" s="3"/>
      <c r="AF240" s="3"/>
    </row>
    <row r="241" spans="2:32" x14ac:dyDescent="0.3">
      <c r="AB241" s="2"/>
      <c r="AC241" s="3"/>
      <c r="AD241" s="3"/>
      <c r="AE241" s="3"/>
      <c r="AF241" s="3"/>
    </row>
    <row r="242" spans="2:32" x14ac:dyDescent="0.3">
      <c r="AB242" s="2"/>
      <c r="AC242" s="3"/>
      <c r="AD242" s="3"/>
      <c r="AE242" s="3"/>
      <c r="AF242" s="3"/>
    </row>
    <row r="243" spans="2:32" x14ac:dyDescent="0.35">
      <c r="B243" s="39" t="s">
        <v>704</v>
      </c>
      <c r="U243" s="8" t="s">
        <v>704</v>
      </c>
      <c r="AA243" s="1" t="s">
        <v>705</v>
      </c>
      <c r="AB243" s="1" t="s">
        <v>705</v>
      </c>
    </row>
    <row r="244" spans="2:32" ht="15.5" x14ac:dyDescent="0.35">
      <c r="B244" s="44" t="s">
        <v>810</v>
      </c>
    </row>
  </sheetData>
  <mergeCells count="157">
    <mergeCell ref="F169:F172"/>
    <mergeCell ref="A174:A180"/>
    <mergeCell ref="C174:E177"/>
    <mergeCell ref="F174:F177"/>
    <mergeCell ref="C178:E180"/>
    <mergeCell ref="F178:F180"/>
    <mergeCell ref="A199:A200"/>
    <mergeCell ref="A181:B181"/>
    <mergeCell ref="C181:F181"/>
    <mergeCell ref="A182:F182"/>
    <mergeCell ref="A183:F183"/>
    <mergeCell ref="A189:B189"/>
    <mergeCell ref="C189:F189"/>
    <mergeCell ref="A190:F190"/>
    <mergeCell ref="A194:A195"/>
    <mergeCell ref="C195:E195"/>
    <mergeCell ref="A168:A172"/>
    <mergeCell ref="C169:C172"/>
    <mergeCell ref="D169:D172"/>
    <mergeCell ref="E169:E172"/>
    <mergeCell ref="A239:F239"/>
    <mergeCell ref="A240:F240"/>
    <mergeCell ref="A220:F220"/>
    <mergeCell ref="A224:A227"/>
    <mergeCell ref="C225:E226"/>
    <mergeCell ref="F225:F226"/>
    <mergeCell ref="C227:E227"/>
    <mergeCell ref="A203:B203"/>
    <mergeCell ref="C203:F203"/>
    <mergeCell ref="A204:F204"/>
    <mergeCell ref="A215:A216"/>
    <mergeCell ref="C216:E216"/>
    <mergeCell ref="A228:B228"/>
    <mergeCell ref="C228:F228"/>
    <mergeCell ref="A229:F229"/>
    <mergeCell ref="A237:B237"/>
    <mergeCell ref="C237:F237"/>
    <mergeCell ref="A217:A218"/>
    <mergeCell ref="C218:E218"/>
    <mergeCell ref="A219:B219"/>
    <mergeCell ref="C219:F219"/>
    <mergeCell ref="F145:F146"/>
    <mergeCell ref="A149:F149"/>
    <mergeCell ref="A154:A155"/>
    <mergeCell ref="C155:E155"/>
    <mergeCell ref="A156:B156"/>
    <mergeCell ref="C156:F156"/>
    <mergeCell ref="A157:F157"/>
    <mergeCell ref="A158:F158"/>
    <mergeCell ref="A159:A160"/>
    <mergeCell ref="C160:E160"/>
    <mergeCell ref="C116:F116"/>
    <mergeCell ref="A117:F117"/>
    <mergeCell ref="A118:F118"/>
    <mergeCell ref="A119:A125"/>
    <mergeCell ref="C119:C120"/>
    <mergeCell ref="D119:D120"/>
    <mergeCell ref="E119:E120"/>
    <mergeCell ref="F119:F120"/>
    <mergeCell ref="A163:A167"/>
    <mergeCell ref="C163:C164"/>
    <mergeCell ref="D163:D164"/>
    <mergeCell ref="E163:E164"/>
    <mergeCell ref="F163:F164"/>
    <mergeCell ref="A135:F135"/>
    <mergeCell ref="A138:A139"/>
    <mergeCell ref="C139:E139"/>
    <mergeCell ref="A140:B140"/>
    <mergeCell ref="C140:F140"/>
    <mergeCell ref="A141:F141"/>
    <mergeCell ref="A142:F142"/>
    <mergeCell ref="A145:A147"/>
    <mergeCell ref="C145:C146"/>
    <mergeCell ref="D145:D146"/>
    <mergeCell ref="E145:E146"/>
    <mergeCell ref="A72:F72"/>
    <mergeCell ref="A75:F75"/>
    <mergeCell ref="A128:F128"/>
    <mergeCell ref="A131:A134"/>
    <mergeCell ref="C131:C132"/>
    <mergeCell ref="D131:D132"/>
    <mergeCell ref="E131:E132"/>
    <mergeCell ref="F131:F132"/>
    <mergeCell ref="A85:F85"/>
    <mergeCell ref="A89:A90"/>
    <mergeCell ref="A91:F91"/>
    <mergeCell ref="A95:A98"/>
    <mergeCell ref="C95:C96"/>
    <mergeCell ref="D95:D96"/>
    <mergeCell ref="E95:E96"/>
    <mergeCell ref="F95:F96"/>
    <mergeCell ref="A102:A105"/>
    <mergeCell ref="C102:C103"/>
    <mergeCell ref="D102:D103"/>
    <mergeCell ref="E102:E103"/>
    <mergeCell ref="F102:F103"/>
    <mergeCell ref="A106:F106"/>
    <mergeCell ref="A113:A114"/>
    <mergeCell ref="A116:B116"/>
    <mergeCell ref="A79:F79"/>
    <mergeCell ref="A83:B83"/>
    <mergeCell ref="C83:F83"/>
    <mergeCell ref="A84:F84"/>
    <mergeCell ref="C45:F45"/>
    <mergeCell ref="A47:A48"/>
    <mergeCell ref="B47:B48"/>
    <mergeCell ref="C47:E47"/>
    <mergeCell ref="F47:F48"/>
    <mergeCell ref="A49:F49"/>
    <mergeCell ref="A50:F50"/>
    <mergeCell ref="A52:A53"/>
    <mergeCell ref="F52:F53"/>
    <mergeCell ref="C53:E53"/>
    <mergeCell ref="A55:A56"/>
    <mergeCell ref="F55:F56"/>
    <mergeCell ref="C56:E56"/>
    <mergeCell ref="A57:F57"/>
    <mergeCell ref="C59:E59"/>
    <mergeCell ref="A62:F62"/>
    <mergeCell ref="A67:A70"/>
    <mergeCell ref="C68:E69"/>
    <mergeCell ref="F68:F69"/>
    <mergeCell ref="C70:E70"/>
    <mergeCell ref="A39:A44"/>
    <mergeCell ref="C39:F40"/>
    <mergeCell ref="C41:F41"/>
    <mergeCell ref="C42:F42"/>
    <mergeCell ref="C43:F43"/>
    <mergeCell ref="C44:F44"/>
    <mergeCell ref="A23:A27"/>
    <mergeCell ref="C23:F24"/>
    <mergeCell ref="C25:F25"/>
    <mergeCell ref="C26:F26"/>
    <mergeCell ref="C27:F27"/>
    <mergeCell ref="A36:A38"/>
    <mergeCell ref="C36:F37"/>
    <mergeCell ref="C38:F38"/>
    <mergeCell ref="H36:L36"/>
    <mergeCell ref="A12:F12"/>
    <mergeCell ref="A13:F13"/>
    <mergeCell ref="A15:F15"/>
    <mergeCell ref="C16:F16"/>
    <mergeCell ref="C17:F17"/>
    <mergeCell ref="A18:A21"/>
    <mergeCell ref="C18:F18"/>
    <mergeCell ref="C19:F19"/>
    <mergeCell ref="C20:F20"/>
    <mergeCell ref="C21:F21"/>
    <mergeCell ref="A28:A31"/>
    <mergeCell ref="C28:F29"/>
    <mergeCell ref="C30:F30"/>
    <mergeCell ref="C31:F31"/>
    <mergeCell ref="A32:A35"/>
    <mergeCell ref="C32:F33"/>
    <mergeCell ref="C34:F34"/>
    <mergeCell ref="C35:F35"/>
    <mergeCell ref="C22:F22"/>
  </mergeCells>
  <conditionalFormatting sqref="I13:L33">
    <cfRule type="expression" dxfId="2" priority="1">
      <formula>$L13=$K$11</formula>
    </cfRule>
    <cfRule type="expression" dxfId="1" priority="2">
      <formula>$L13=$J$11</formula>
    </cfRule>
    <cfRule type="expression" dxfId="0" priority="3">
      <formula>$L13=$I$11</formula>
    </cfRule>
  </conditionalFormatting>
  <pageMargins left="0.75" right="0.25" top="0.75" bottom="0.75" header="0.3" footer="0.3"/>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Raport SCIM</vt:lpstr>
      <vt:lpstr>'Raport SCIM'!Zona_de_imprimat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Vitalie Iovita</dc:creator>
  <cp:lastModifiedBy>Valentina Casian</cp:lastModifiedBy>
  <cp:lastPrinted>2024-03-05T12:29:52Z</cp:lastPrinted>
  <dcterms:created xsi:type="dcterms:W3CDTF">2021-02-03T13:11:25Z</dcterms:created>
  <dcterms:modified xsi:type="dcterms:W3CDTF">2026-03-03T10:30:24Z</dcterms:modified>
</cp:coreProperties>
</file>